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10" i="1"/>
  <c r="C4" i="1"/>
  <c r="C5" i="1"/>
  <c r="C6" i="1"/>
  <c r="C7" i="1"/>
  <c r="G4" i="1"/>
  <c r="G5" i="1"/>
  <c r="G6" i="1"/>
  <c r="G7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10" i="1"/>
  <c r="I10" i="1"/>
  <c r="J10" i="1"/>
  <c r="E4" i="1"/>
  <c r="E5" i="1"/>
  <c r="E6" i="1"/>
  <c r="E7" i="1"/>
  <c r="E10" i="1"/>
  <c r="D4" i="1"/>
  <c r="D5" i="1"/>
  <c r="D6" i="1"/>
  <c r="D7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<sst xmlns="http://schemas.openxmlformats.org/spreadsheetml/2006/main" count="20" uniqueCount="20">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</sst>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вязкая молочная из манной крупы</v>
          </cell>
          <cell r="F139">
            <v>210</v>
          </cell>
          <cell r="G139">
            <v>6.03</v>
          </cell>
          <cell r="H139">
            <v>7.58</v>
          </cell>
          <cell r="I139">
            <v>32.25</v>
          </cell>
          <cell r="J139">
            <v>185</v>
          </cell>
          <cell r="K139" t="str">
            <v>ТТК 181/15/22</v>
          </cell>
          <cell r="L139">
            <v>38.21</v>
          </cell>
        </row>
        <row r="140">
          <cell r="E140" t="str">
            <v>Омлет натуральный</v>
          </cell>
          <cell r="F140">
            <v>80</v>
          </cell>
          <cell r="G140">
            <v>6.29</v>
          </cell>
          <cell r="H140">
            <v>12</v>
          </cell>
          <cell r="I140">
            <v>1.94</v>
          </cell>
          <cell r="J140">
            <v>146.4</v>
          </cell>
          <cell r="K140" t="str">
            <v>ТТК 210/15/23</v>
          </cell>
          <cell r="L140">
            <v>36.39</v>
          </cell>
        </row>
        <row r="141">
          <cell r="E141" t="str">
            <v>Чай с сахаром</v>
          </cell>
          <cell r="F141">
            <v>215</v>
          </cell>
          <cell r="G141">
            <v>7.0000000000000007E-2</v>
          </cell>
          <cell r="H141">
            <v>0.02</v>
          </cell>
          <cell r="I141">
            <v>15</v>
          </cell>
          <cell r="J141">
            <v>60</v>
          </cell>
          <cell r="K141" t="str">
            <v>ТК 376/15</v>
          </cell>
          <cell r="L141">
            <v>3.68</v>
          </cell>
        </row>
        <row r="142">
          <cell r="E142" t="str">
            <v>Батон хлебный</v>
          </cell>
          <cell r="F142">
            <v>45</v>
          </cell>
          <cell r="G142">
            <v>3.13</v>
          </cell>
          <cell r="H142">
            <v>2.1</v>
          </cell>
          <cell r="I142">
            <v>21.57</v>
          </cell>
          <cell r="J142">
            <v>108.63</v>
          </cell>
          <cell r="K142" t="str">
            <v>ТТК 405/15/25</v>
          </cell>
          <cell r="L142">
            <v>2.72</v>
          </cell>
        </row>
        <row r="146">
          <cell r="F146">
            <v>550</v>
          </cell>
          <cell r="G146">
            <v>15.52</v>
          </cell>
          <cell r="H146">
            <v>21.7</v>
          </cell>
          <cell r="I146">
            <v>70.759999999999991</v>
          </cell>
          <cell r="J146">
            <v>500.03</v>
          </cell>
          <cell r="L146">
            <v>81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>
        <v>71</v>
      </c>
      <c r="C1" s="54"/>
      <c r="D1" s="55"/>
      <c r="E1" t="s">
        <v>1</v>
      </c>
      <c r="F1" s="1"/>
      <c r="I1" t="s">
        <v>2</v>
      </c>
      <c r="J1" s="23">
        <v>45798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[1]Лист1!K139</f>
        <v>ТТК 181/15/22</v>
      </c>
      <c r="D4" s="7" t="str">
        <f>[1]Лист1!E139</f>
        <v>Каша вязкая молочная из манной крупы</v>
      </c>
      <c r="E4" s="8">
        <f>[1]Лист1!F139</f>
        <v>210</v>
      </c>
      <c r="F4" s="43">
        <f>[1]Лист1!L139</f>
        <v>38.21</v>
      </c>
      <c r="G4" s="43">
        <f>[1]Лист1!J139</f>
        <v>185</v>
      </c>
      <c r="H4" s="43">
        <f>[1]Лист1!G139</f>
        <v>6.03</v>
      </c>
      <c r="I4" s="43">
        <f>[1]Лист1!H139</f>
        <v>7.58</v>
      </c>
      <c r="J4" s="43">
        <f>[1]Лист1!I139</f>
        <v>32.25</v>
      </c>
    </row>
    <row r="5" spans="1:11">
      <c r="A5" s="9"/>
      <c r="B5" s="10"/>
      <c r="C5" s="27" t="str">
        <f>[1]Лист1!K140</f>
        <v>ТТК 210/15/23</v>
      </c>
      <c r="D5" s="37" t="str">
        <f>[1]Лист1!E140</f>
        <v>Омлет натуральный</v>
      </c>
      <c r="E5" s="25">
        <f>[1]Лист1!F140</f>
        <v>80</v>
      </c>
      <c r="F5" s="25">
        <f>[1]Лист1!L140</f>
        <v>36.39</v>
      </c>
      <c r="G5" s="25">
        <f>[1]Лист1!J140</f>
        <v>146.4</v>
      </c>
      <c r="H5" s="25">
        <f>[1]Лист1!G140</f>
        <v>6.29</v>
      </c>
      <c r="I5" s="25">
        <f>[1]Лист1!H140</f>
        <v>12</v>
      </c>
      <c r="J5" s="32">
        <f>[1]Лист1!I140</f>
        <v>1.94</v>
      </c>
    </row>
    <row r="6" spans="1:11">
      <c r="A6" s="9"/>
      <c r="B6" s="10" t="s">
        <v>17</v>
      </c>
      <c r="C6" s="27" t="str">
        <f>[1]Лист1!K141</f>
        <v>ТК 376/15</v>
      </c>
      <c r="D6" s="37" t="str">
        <f>[1]Лист1!E141</f>
        <v>Чай с сахаром</v>
      </c>
      <c r="E6" s="25">
        <f>[1]Лист1!F141</f>
        <v>215</v>
      </c>
      <c r="F6" s="25">
        <f>[1]Лист1!L141</f>
        <v>3.68</v>
      </c>
      <c r="G6" s="25">
        <f>[1]Лист1!J141</f>
        <v>60</v>
      </c>
      <c r="H6" s="25">
        <f>[1]Лист1!G141</f>
        <v>7.0000000000000007E-2</v>
      </c>
      <c r="I6" s="25">
        <f>[1]Лист1!H141</f>
        <v>0.02</v>
      </c>
      <c r="J6" s="32">
        <f>[1]Лист1!I141</f>
        <v>15</v>
      </c>
    </row>
    <row r="7" spans="1:11">
      <c r="A7" s="9"/>
      <c r="B7" s="13" t="s">
        <v>13</v>
      </c>
      <c r="C7" s="27" t="str">
        <f>[1]Лист1!K142</f>
        <v>ТТК 405/15/25</v>
      </c>
      <c r="D7" s="11" t="str">
        <f>[1]Лист1!E142</f>
        <v>Батон хлебный</v>
      </c>
      <c r="E7" s="12">
        <f>[1]Лист1!F142</f>
        <v>45</v>
      </c>
      <c r="F7" s="12">
        <f>[1]Лист1!L142</f>
        <v>2.72</v>
      </c>
      <c r="G7" s="25">
        <f>[1]Лист1!J142</f>
        <v>108.63</v>
      </c>
      <c r="H7" s="12">
        <f>[1]Лист1!G142</f>
        <v>3.13</v>
      </c>
      <c r="I7" s="12">
        <f>[1]Лист1!H142</f>
        <v>2.1</v>
      </c>
      <c r="J7" s="24">
        <f>[1]Лист1!I142</f>
        <v>21.57</v>
      </c>
    </row>
    <row r="8" spans="1:11">
      <c r="A8" s="9"/>
      <c r="B8" s="47"/>
      <c r="C8" s="48"/>
      <c r="D8" s="46"/>
      <c r="E8" s="49"/>
      <c r="F8" s="49"/>
      <c r="G8" s="50"/>
      <c r="H8" s="49"/>
      <c r="I8" s="49"/>
      <c r="J8" s="51"/>
    </row>
    <row r="9" spans="1:11">
      <c r="A9" s="9"/>
      <c r="B9" s="47"/>
      <c r="C9" s="48"/>
      <c r="D9" s="46"/>
      <c r="E9" s="49"/>
      <c r="F9" s="49"/>
      <c r="G9" s="50"/>
      <c r="H9" s="49"/>
      <c r="I9" s="49"/>
      <c r="J9" s="51"/>
    </row>
    <row r="10" spans="1:11">
      <c r="A10" s="9"/>
      <c r="B10" s="47"/>
      <c r="C10" s="48"/>
      <c r="D10" s="46"/>
      <c r="E10" s="49">
        <f>[1]Лист1!F146</f>
        <v>550</v>
      </c>
      <c r="F10" s="49">
        <f>[1]Лист1!L146</f>
        <v>81</v>
      </c>
      <c r="G10" s="50">
        <f>[1]Лист1!J146</f>
        <v>500.03</v>
      </c>
      <c r="H10" s="49">
        <f>[1]Лист1!G146</f>
        <v>15.52</v>
      </c>
      <c r="I10" s="49">
        <f>[1]Лист1!H146</f>
        <v>21.7</v>
      </c>
      <c r="J10" s="51">
        <f>[1]Лист1!I146</f>
        <v>70.759999999999991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[2]Лист1!D52</f>
        <v>закуска</v>
      </c>
      <c r="C12" s="25" t="str">
        <f>[1]Лист1!K147</f>
        <v>ТТК 47/15/22</v>
      </c>
      <c r="D12" s="38" t="str">
        <f>[1]Лист1!E147</f>
        <v>Салат из квашеной капусты</v>
      </c>
      <c r="E12" s="31">
        <f>[1]Лист1!F147</f>
        <v>65</v>
      </c>
      <c r="F12" s="31">
        <f>[1]Лист1!L147</f>
        <v>17.5</v>
      </c>
      <c r="G12" s="31">
        <f>[1]Лист1!J147</f>
        <v>58.9</v>
      </c>
      <c r="H12" s="31">
        <f>[1]Лист1!G147</f>
        <v>1.17</v>
      </c>
      <c r="I12" s="31">
        <f>[1]Лист1!H147</f>
        <v>3.3</v>
      </c>
      <c r="J12" s="31">
        <f>[1]Лист1!I147</f>
        <v>30.3</v>
      </c>
    </row>
    <row r="13" spans="1:11">
      <c r="A13" s="9"/>
      <c r="B13" s="10" t="str">
        <f>[2]Лист1!D53</f>
        <v>1 блюдо</v>
      </c>
      <c r="C13" s="25" t="str">
        <f>[1]Лист1!K148</f>
        <v>ТК 96/15</v>
      </c>
      <c r="D13" s="38" t="str">
        <f>[1]Лист1!E148</f>
        <v>Рассольник Ленинградский с окорочком</v>
      </c>
      <c r="E13" s="31">
        <f>[1]Лист1!F148</f>
        <v>262.5</v>
      </c>
      <c r="F13" s="31">
        <f>[1]Лист1!L148</f>
        <v>28.4</v>
      </c>
      <c r="G13" s="31">
        <f>[1]Лист1!J148</f>
        <v>161.69999999999999</v>
      </c>
      <c r="H13" s="31">
        <f>[1]Лист1!G148</f>
        <v>9.3000000000000007</v>
      </c>
      <c r="I13" s="31">
        <f>[1]Лист1!H148</f>
        <v>7.87</v>
      </c>
      <c r="J13" s="31">
        <f>[1]Лист1!I148</f>
        <v>12.03</v>
      </c>
    </row>
    <row r="14" spans="1:11">
      <c r="A14" s="9"/>
      <c r="B14" s="10" t="str">
        <f>[2]Лист1!D54</f>
        <v>2 блюдо</v>
      </c>
      <c r="C14" s="28" t="str">
        <f>[1]Лист1!K149</f>
        <v>ТТК 324/96/22</v>
      </c>
      <c r="D14" s="37" t="str">
        <f>[1]Лист1!E149</f>
        <v>Котлеты рыбные из минтая</v>
      </c>
      <c r="E14" s="25">
        <f>[1]Лист1!F149</f>
        <v>90</v>
      </c>
      <c r="F14" s="25">
        <f>[1]Лист1!L149</f>
        <v>31.56</v>
      </c>
      <c r="G14" s="25">
        <f>[1]Лист1!J149</f>
        <v>171</v>
      </c>
      <c r="H14" s="25">
        <f>[1]Лист1!G149</f>
        <v>11.63</v>
      </c>
      <c r="I14" s="25">
        <f>[1]Лист1!H149</f>
        <v>7.38</v>
      </c>
      <c r="J14" s="32">
        <f>[1]Лист1!I149</f>
        <v>14.26</v>
      </c>
    </row>
    <row r="15" spans="1:11">
      <c r="A15" s="9" t="s">
        <v>14</v>
      </c>
      <c r="B15" s="10" t="str">
        <f>[2]Лист1!D55</f>
        <v>гарнир</v>
      </c>
      <c r="C15" s="40" t="str">
        <f>[1]Лист1!K150</f>
        <v>ТК 312/15</v>
      </c>
      <c r="D15" s="38" t="str">
        <f>[1]Лист1!E150</f>
        <v>Пюре картофельное</v>
      </c>
      <c r="E15" s="31">
        <f>[1]Лист1!F150</f>
        <v>150</v>
      </c>
      <c r="F15" s="31">
        <f>[1]Лист1!L150</f>
        <v>28.32</v>
      </c>
      <c r="G15" s="31">
        <f>[1]Лист1!J150</f>
        <v>137.25</v>
      </c>
      <c r="H15" s="31">
        <f>[1]Лист1!G150</f>
        <v>3.06</v>
      </c>
      <c r="I15" s="31">
        <f>[1]Лист1!H150</f>
        <v>4.8</v>
      </c>
      <c r="J15" s="31">
        <f>[1]Лист1!I150</f>
        <v>20.440000000000001</v>
      </c>
    </row>
    <row r="16" spans="1:11">
      <c r="A16" s="9"/>
      <c r="B16" s="41" t="str">
        <f>[2]Лист1!D56</f>
        <v>напиток</v>
      </c>
      <c r="C16" s="25" t="str">
        <f>[1]Лист1!K151</f>
        <v>ТТК 156/08/22</v>
      </c>
      <c r="D16" s="38" t="str">
        <f>[1]Лист1!E151</f>
        <v>Напиток из лимонов</v>
      </c>
      <c r="E16" s="31">
        <f>[1]Лист1!F151</f>
        <v>200</v>
      </c>
      <c r="F16" s="31">
        <f>[1]Лист1!L151</f>
        <v>10.32</v>
      </c>
      <c r="G16" s="31">
        <f>[1]Лист1!J151</f>
        <v>93</v>
      </c>
      <c r="H16" s="31">
        <f>[1]Лист1!G151</f>
        <v>0.1</v>
      </c>
      <c r="I16" s="31">
        <f>[1]Лист1!H151</f>
        <v>0</v>
      </c>
      <c r="J16" s="31">
        <f>[1]Лист1!I151</f>
        <v>24.2</v>
      </c>
    </row>
    <row r="17" spans="1:10">
      <c r="A17" s="9"/>
      <c r="B17" s="10" t="str">
        <f>[2]Лист1!D57</f>
        <v>хлеб бел.</v>
      </c>
      <c r="C17" s="29" t="str">
        <f>[1]Лист1!K152</f>
        <v>ТТК 1/15/23</v>
      </c>
      <c r="D17" s="20" t="str">
        <f>[1]Лист1!E152</f>
        <v>Хлеб пшеничный</v>
      </c>
      <c r="E17" s="31">
        <f>[1]Лист1!F152</f>
        <v>20</v>
      </c>
      <c r="F17" s="31">
        <f>[1]Лист1!L152</f>
        <v>2.8</v>
      </c>
      <c r="G17" s="31">
        <f>[1]Лист1!J152</f>
        <v>52.2</v>
      </c>
      <c r="H17" s="31">
        <f>[1]Лист1!G152</f>
        <v>1.52</v>
      </c>
      <c r="I17" s="31">
        <f>[1]Лист1!H152</f>
        <v>0.18</v>
      </c>
      <c r="J17" s="31">
        <f>[1]Лист1!I152</f>
        <v>9.3800000000000008</v>
      </c>
    </row>
    <row r="18" spans="1:10">
      <c r="A18" s="9"/>
      <c r="B18" s="10" t="str">
        <f>[2]Лист1!D58</f>
        <v>хлеб черн.</v>
      </c>
      <c r="C18" s="30" t="str">
        <f>[1]Лист1!K153</f>
        <v>ТТК 1/15/23</v>
      </c>
      <c r="D18" s="21" t="str">
        <f>[1]Лист1!E153</f>
        <v>Хлеб дарницкий</v>
      </c>
      <c r="E18" s="42">
        <f>[1]Лист1!F153</f>
        <v>20</v>
      </c>
      <c r="F18" s="42">
        <f>[1]Лист1!L153</f>
        <v>2.6</v>
      </c>
      <c r="G18" s="42">
        <f>[1]Лист1!J153</f>
        <v>41.2</v>
      </c>
      <c r="H18" s="42">
        <f>[1]Лист1!G153</f>
        <v>1.32</v>
      </c>
      <c r="I18" s="42">
        <f>[1]Лист1!H153</f>
        <v>0.22</v>
      </c>
      <c r="J18" s="45">
        <f>[1]Лист1!I153</f>
        <v>9.48</v>
      </c>
    </row>
    <row r="19" spans="1:10" ht="15" thickBot="1">
      <c r="A19" s="52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[1]Лист1!G156</f>
        <v>28.1</v>
      </c>
      <c r="I19" s="26">
        <f>[1]Лист1!H156</f>
        <v>23.75</v>
      </c>
      <c r="J19" s="44">
        <f>[1]Лист1!I156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2025-05-17T21:42:08Z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