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pogud\Desktop\2 недели меню\"/>
    </mc:Choice>
  </mc:AlternateContent>
  <bookViews>
    <workbookView xWindow="0" yWindow="0" windowWidth="20400" windowHeight="8832"/>
  </bookViews>
  <sheets>
    <sheet name="1" sheetId="1" r:id="rId1"/>
  </sheets>
  <externalReferences>
    <externalReference r:id="rId2"/>
  </externalReferences>
  <calcPr calcId="162913"/>
</workbook>
</file>

<file path=xl/calcChain.xml><?xml version="1.0" encoding="utf-8"?>
<calcChain xmlns="http://schemas.openxmlformats.org/spreadsheetml/2006/main">
  <c r="C8" i="1" l="1"/>
  <c r="F4" i="1"/>
  <c r="F5" i="1"/>
  <c r="F6" i="1"/>
  <c r="F7" i="1"/>
  <c r="G8" i="1"/>
  <c r="G4" i="1"/>
  <c r="G5" i="1"/>
  <c r="G6" i="1"/>
  <c r="G7" i="1"/>
  <c r="H9" i="1"/>
  <c r="I9" i="1"/>
  <c r="J9" i="1"/>
  <c r="H8" i="1"/>
  <c r="I8" i="1"/>
  <c r="J8" i="1"/>
  <c r="H4" i="1"/>
  <c r="I4" i="1"/>
  <c r="J4" i="1"/>
  <c r="H5" i="1"/>
  <c r="I5" i="1"/>
  <c r="J5" i="1"/>
  <c r="H6" i="1"/>
  <c r="I6" i="1"/>
  <c r="J6" i="1"/>
  <c r="H7" i="1"/>
  <c r="I7" i="1"/>
  <c r="J7" i="1"/>
  <c r="E4" i="1"/>
  <c r="E5" i="1"/>
  <c r="E6" i="1"/>
  <c r="E7" i="1"/>
  <c r="D8" i="1"/>
  <c r="D4" i="1"/>
  <c r="D5" i="1"/>
  <c r="D6" i="1"/>
  <c r="D7" i="1"/>
  <c r="F10" i="1" l="1"/>
  <c r="F11" i="1"/>
  <c r="F12" i="1"/>
  <c r="F13" i="1"/>
  <c r="F14" i="1"/>
  <c r="F15" i="1"/>
  <c r="F16" i="1"/>
  <c r="G10" i="1"/>
  <c r="G11" i="1"/>
  <c r="G12" i="1"/>
  <c r="G13" i="1"/>
  <c r="G14" i="1"/>
  <c r="G15" i="1"/>
  <c r="G16" i="1"/>
  <c r="C4" i="1"/>
  <c r="C5" i="1"/>
  <c r="C6" i="1"/>
  <c r="C7" i="1"/>
  <c r="H17" i="1"/>
  <c r="I17" i="1"/>
  <c r="J17" i="1"/>
  <c r="H10" i="1"/>
  <c r="I10" i="1"/>
  <c r="J10" i="1"/>
  <c r="H11" i="1"/>
  <c r="I11" i="1"/>
  <c r="J11" i="1"/>
  <c r="H12" i="1"/>
  <c r="I12" i="1"/>
  <c r="J12" i="1"/>
  <c r="H13" i="1"/>
  <c r="I13" i="1"/>
  <c r="J13" i="1"/>
  <c r="H14" i="1"/>
  <c r="I14" i="1"/>
  <c r="J14" i="1"/>
  <c r="H15" i="1"/>
  <c r="I15" i="1"/>
  <c r="J15" i="1"/>
  <c r="H16" i="1"/>
  <c r="I16" i="1"/>
  <c r="J16" i="1"/>
  <c r="E10" i="1"/>
  <c r="E11" i="1"/>
  <c r="E12" i="1"/>
  <c r="E13" i="1"/>
  <c r="E14" i="1"/>
  <c r="E15" i="1"/>
  <c r="E16" i="1"/>
  <c r="D10" i="1"/>
  <c r="D11" i="1"/>
  <c r="D12" i="1"/>
  <c r="D13" i="1"/>
  <c r="D14" i="1"/>
  <c r="D15" i="1"/>
  <c r="D16" i="1"/>
</calcChain>
</file>

<file path=xl/sharedStrings.xml><?xml version="1.0" encoding="utf-8"?>
<sst xmlns="http://schemas.openxmlformats.org/spreadsheetml/2006/main" count="32" uniqueCount="32">
  <si>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</si>
  <si>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</si>
  <si>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</si>
  <si>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</si>
  <si>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</si>
  <si>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</si>
  <si>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</si>
  <si>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</si>
  <si>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</si>
  <si>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</si>
  <si>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</si>
  <si>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</si>
  <si>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</si>
  <si>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</si>
  <si>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напиток</t>
  </si>
  <si>
    <t>хлеб</t>
  </si>
  <si>
    <t>Обед</t>
  </si>
  <si>
    <t>закуска</t>
  </si>
  <si>
    <t>1 блюдо</t>
  </si>
  <si>
    <t>2 блюдо</t>
  </si>
  <si>
    <t>хлеб бел.</t>
  </si>
  <si>
    <t>хлеб черн.</t>
  </si>
  <si>
    <t>Вес блюда, г</t>
  </si>
  <si>
    <t xml:space="preserve"> </t>
  </si>
  <si>
    <t>гор. блюдо</t>
  </si>
  <si>
    <t>гор.напиток</t>
  </si>
  <si>
    <t>500</t>
  </si>
  <si>
    <t>750</t>
  </si>
  <si>
    <t>538,89</t>
  </si>
  <si>
    <t>757,8</t>
  </si>
  <si>
    <t>40</t>
  </si>
  <si>
    <t>4,85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</si>
</sst>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mmm\.yy"/>
    <numFmt numFmtId="165" formatCode="dd\.mm\.yyyy"/>
  </numFmts>
  <fonts count="9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charset val="204"/>
    </font>
    <font>
      <b/>
      <sz val="11"/>
      <color theme="1"/>
      <name val="Times New Roman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85961485641044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2" fillId="2" borderId="4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center"/>
    </xf>
    <xf numFmtId="0" fontId="0" fillId="0" borderId="9" xfId="0" applyBorder="1"/>
    <xf numFmtId="0" fontId="0" fillId="0" borderId="4" xfId="0" applyBorder="1"/>
    <xf numFmtId="0" fontId="2" fillId="2" borderId="4" xfId="0" applyFont="1" applyFill="1" applyBorder="1" applyAlignment="1" applyProtection="1">
      <alignment horizontal="left" wrapText="1"/>
      <protection locked="0"/>
    </xf>
    <xf numFmtId="49" fontId="2" fillId="2" borderId="4" xfId="0" applyNumberFormat="1" applyFont="1" applyFill="1" applyBorder="1" applyAlignment="1" applyProtection="1">
      <alignment horizontal="center"/>
      <protection locked="0"/>
    </xf>
    <xf numFmtId="0" fontId="0" fillId="3" borderId="4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horizontal="center" wrapText="1"/>
      <protection locked="0"/>
    </xf>
    <xf numFmtId="49" fontId="3" fillId="2" borderId="11" xfId="0" applyNumberFormat="1" applyFont="1" applyFill="1" applyBorder="1" applyAlignment="1" applyProtection="1">
      <alignment horizontal="center"/>
      <protection locked="0"/>
    </xf>
    <xf numFmtId="0" fontId="0" fillId="0" borderId="12" xfId="0" applyBorder="1"/>
    <xf numFmtId="49" fontId="2" fillId="2" borderId="4" xfId="0" applyNumberFormat="1" applyFont="1" applyFill="1" applyBorder="1" applyAlignment="1">
      <alignment horizontal="left" vertical="center" wrapText="1"/>
    </xf>
    <xf numFmtId="49" fontId="2" fillId="2" borderId="12" xfId="0" applyNumberFormat="1" applyFont="1" applyFill="1" applyBorder="1" applyAlignment="1" applyProtection="1">
      <alignment horizontal="left" wrapText="1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65" fontId="0" fillId="2" borderId="4" xfId="0" applyNumberFormat="1" applyFill="1" applyBorder="1" applyProtection="1">
      <protection locked="0"/>
    </xf>
    <xf numFmtId="49" fontId="2" fillId="2" borderId="13" xfId="0" applyNumberFormat="1" applyFont="1" applyFill="1" applyBorder="1" applyAlignment="1" applyProtection="1">
      <alignment horizontal="center"/>
      <protection locked="0"/>
    </xf>
    <xf numFmtId="49" fontId="4" fillId="2" borderId="4" xfId="0" applyNumberFormat="1" applyFont="1" applyFill="1" applyBorder="1" applyAlignment="1" applyProtection="1">
      <alignment horizontal="center"/>
      <protection locked="0"/>
    </xf>
    <xf numFmtId="49" fontId="5" fillId="2" borderId="11" xfId="0" applyNumberFormat="1" applyFont="1" applyFill="1" applyBorder="1" applyAlignment="1" applyProtection="1">
      <alignment horizontal="center"/>
      <protection locked="0"/>
    </xf>
    <xf numFmtId="0" fontId="4" fillId="2" borderId="4" xfId="0" applyNumberFormat="1" applyFont="1" applyFill="1" applyBorder="1" applyAlignment="1" applyProtection="1">
      <alignment horizontal="center"/>
      <protection locked="0"/>
    </xf>
    <xf numFmtId="164" fontId="4" fillId="2" borderId="4" xfId="0" applyNumberFormat="1" applyFont="1" applyFill="1" applyBorder="1" applyAlignment="1" applyProtection="1">
      <alignment horizontal="center"/>
      <protection locked="0"/>
    </xf>
    <xf numFmtId="49" fontId="4" fillId="2" borderId="4" xfId="0" applyNumberFormat="1" applyFont="1" applyFill="1" applyBorder="1" applyProtection="1">
      <protection locked="0"/>
    </xf>
    <xf numFmtId="49" fontId="4" fillId="2" borderId="12" xfId="0" applyNumberFormat="1" applyFont="1" applyFill="1" applyBorder="1" applyProtection="1">
      <protection locked="0"/>
    </xf>
    <xf numFmtId="49" fontId="4" fillId="2" borderId="4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 applyProtection="1">
      <alignment horizontal="center"/>
      <protection locked="0"/>
    </xf>
    <xf numFmtId="2" fontId="5" fillId="2" borderId="11" xfId="0" applyNumberFormat="1" applyFont="1" applyFill="1" applyBorder="1" applyAlignment="1" applyProtection="1">
      <alignment horizontal="center"/>
      <protection locked="0"/>
    </xf>
    <xf numFmtId="0" fontId="6" fillId="2" borderId="4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6" fillId="0" borderId="0" xfId="0" applyFont="1"/>
    <xf numFmtId="0" fontId="4" fillId="2" borderId="4" xfId="0" applyFont="1" applyFill="1" applyBorder="1" applyAlignment="1" applyProtection="1">
      <alignment horizontal="left" wrapText="1"/>
      <protection locked="0"/>
    </xf>
    <xf numFmtId="49" fontId="4" fillId="2" borderId="4" xfId="0" applyNumberFormat="1" applyFont="1" applyFill="1" applyBorder="1" applyAlignment="1">
      <alignment horizontal="left" vertical="center" wrapText="1"/>
    </xf>
    <xf numFmtId="0" fontId="4" fillId="2" borderId="4" xfId="0" applyNumberFormat="1" applyFont="1" applyFill="1" applyBorder="1" applyAlignment="1">
      <alignment horizontal="center"/>
    </xf>
    <xf numFmtId="49" fontId="8" fillId="2" borderId="4" xfId="0" applyNumberFormat="1" applyFont="1" applyFill="1" applyBorder="1" applyAlignment="1" applyProtection="1">
      <alignment horizontal="center"/>
      <protection locked="0"/>
    </xf>
    <xf numFmtId="0" fontId="1" fillId="0" borderId="4" xfId="0" applyFont="1" applyBorder="1"/>
    <xf numFmtId="49" fontId="4" fillId="2" borderId="12" xfId="0" applyNumberFormat="1" applyFont="1" applyFill="1" applyBorder="1" applyAlignment="1" applyProtection="1">
      <alignment horizontal="center"/>
      <protection locked="0"/>
    </xf>
    <xf numFmtId="49" fontId="4" fillId="2" borderId="4" xfId="0" applyNumberFormat="1" applyFont="1" applyFill="1" applyBorder="1" applyAlignment="1">
      <alignment horizontal="center"/>
    </xf>
    <xf numFmtId="49" fontId="5" fillId="2" borderId="14" xfId="0" applyNumberFormat="1" applyFont="1" applyFill="1" applyBorder="1" applyAlignment="1" applyProtection="1">
      <alignment horizontal="center"/>
      <protection locked="0"/>
    </xf>
    <xf numFmtId="49" fontId="4" fillId="2" borderId="15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m2025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63">
          <cell r="E63" t="str">
            <v>Макароны отварные</v>
          </cell>
          <cell r="F63">
            <v>150</v>
          </cell>
          <cell r="G63">
            <v>4.6500000000000004</v>
          </cell>
          <cell r="H63">
            <v>3.95</v>
          </cell>
          <cell r="I63">
            <v>26.65</v>
          </cell>
          <cell r="J63">
            <v>196</v>
          </cell>
          <cell r="K63" t="str">
            <v>ТТК 203СМ/15/22</v>
          </cell>
          <cell r="L63">
            <v>16.059999999999999</v>
          </cell>
        </row>
        <row r="64">
          <cell r="E64" t="str">
            <v>Биточки мясные "Ёжик" в соусе</v>
          </cell>
          <cell r="F64">
            <v>90</v>
          </cell>
          <cell r="G64">
            <v>9.64</v>
          </cell>
          <cell r="H64">
            <v>13.43</v>
          </cell>
          <cell r="I64">
            <v>4.92</v>
          </cell>
          <cell r="J64">
            <v>173.53</v>
          </cell>
          <cell r="K64" t="str">
            <v>ТТК 234С/04/22</v>
          </cell>
          <cell r="L64">
            <v>46.97</v>
          </cell>
        </row>
        <row r="65">
          <cell r="E65" t="str">
            <v>Напиток из лимонов</v>
          </cell>
          <cell r="F65">
            <v>200</v>
          </cell>
          <cell r="G65">
            <v>0.1</v>
          </cell>
          <cell r="H65">
            <v>0</v>
          </cell>
          <cell r="I65">
            <v>24.2</v>
          </cell>
          <cell r="J65">
            <v>93</v>
          </cell>
          <cell r="K65" t="str">
            <v>ТТК 156/08/22</v>
          </cell>
          <cell r="L65">
            <v>10.32</v>
          </cell>
        </row>
        <row r="66">
          <cell r="E66" t="str">
            <v>Хлеб пшеничный</v>
          </cell>
          <cell r="F66">
            <v>20</v>
          </cell>
          <cell r="G66">
            <v>1.52</v>
          </cell>
          <cell r="H66">
            <v>0.18</v>
          </cell>
          <cell r="I66">
            <v>9.3800000000000008</v>
          </cell>
          <cell r="J66">
            <v>52.2</v>
          </cell>
          <cell r="K66" t="str">
            <v>ТТК 1/15/23</v>
          </cell>
          <cell r="L66">
            <v>2.8</v>
          </cell>
        </row>
        <row r="68">
          <cell r="E68" t="str">
            <v>Салат из белокочанной капусты</v>
          </cell>
          <cell r="G68">
            <v>0.52</v>
          </cell>
          <cell r="H68">
            <v>1.3</v>
          </cell>
          <cell r="I68">
            <v>2.59</v>
          </cell>
          <cell r="J68">
            <v>24.16</v>
          </cell>
          <cell r="K68" t="str">
            <v>ТК 45/15</v>
          </cell>
        </row>
        <row r="70">
          <cell r="G70">
            <v>16.43</v>
          </cell>
          <cell r="H70">
            <v>18.86</v>
          </cell>
          <cell r="I70">
            <v>67.739999999999995</v>
          </cell>
        </row>
        <row r="71">
          <cell r="E71" t="str">
            <v>Салат из квашеной капусты</v>
          </cell>
          <cell r="F71">
            <v>60</v>
          </cell>
          <cell r="G71">
            <v>1.08</v>
          </cell>
          <cell r="H71">
            <v>3.04</v>
          </cell>
          <cell r="I71">
            <v>27.97</v>
          </cell>
          <cell r="J71">
            <v>54.55</v>
          </cell>
          <cell r="L71">
            <v>17.18</v>
          </cell>
        </row>
        <row r="72">
          <cell r="E72" t="str">
            <v>Суп Пуштые шыд с окорочком</v>
          </cell>
          <cell r="F72">
            <v>210</v>
          </cell>
          <cell r="G72">
            <v>8.7100000000000009</v>
          </cell>
          <cell r="H72">
            <v>5.4</v>
          </cell>
          <cell r="I72">
            <v>13.59</v>
          </cell>
          <cell r="J72">
            <v>147.32</v>
          </cell>
          <cell r="L72">
            <v>25.57</v>
          </cell>
        </row>
        <row r="73">
          <cell r="E73" t="str">
            <v>Биточки мясные "Ёжик" в соусе</v>
          </cell>
          <cell r="F73">
            <v>90</v>
          </cell>
          <cell r="G73">
            <v>9.64</v>
          </cell>
          <cell r="H73">
            <v>13.43</v>
          </cell>
          <cell r="I73">
            <v>4.92</v>
          </cell>
          <cell r="J73">
            <v>173.53</v>
          </cell>
          <cell r="L73">
            <v>46.97</v>
          </cell>
        </row>
        <row r="74">
          <cell r="E74" t="str">
            <v>Макароны отварные</v>
          </cell>
          <cell r="F74">
            <v>150</v>
          </cell>
          <cell r="G74">
            <v>4.6500000000000004</v>
          </cell>
          <cell r="H74">
            <v>3.95</v>
          </cell>
          <cell r="I74">
            <v>26.65</v>
          </cell>
          <cell r="J74">
            <v>196</v>
          </cell>
          <cell r="L74">
            <v>16.059999999999999</v>
          </cell>
        </row>
        <row r="75">
          <cell r="E75" t="str">
            <v>Напиток из лимонов</v>
          </cell>
          <cell r="F75">
            <v>200</v>
          </cell>
          <cell r="G75">
            <v>0.1</v>
          </cell>
          <cell r="H75">
            <v>0</v>
          </cell>
          <cell r="I75">
            <v>24.2</v>
          </cell>
          <cell r="J75">
            <v>93</v>
          </cell>
          <cell r="L75">
            <v>10.32</v>
          </cell>
        </row>
        <row r="76">
          <cell r="E76" t="str">
            <v>Хлеб пшеничный</v>
          </cell>
          <cell r="F76">
            <v>20</v>
          </cell>
          <cell r="G76">
            <v>1.52</v>
          </cell>
          <cell r="H76">
            <v>0.18</v>
          </cell>
          <cell r="I76">
            <v>9.3800000000000008</v>
          </cell>
          <cell r="J76">
            <v>52.2</v>
          </cell>
          <cell r="L76">
            <v>2.8</v>
          </cell>
        </row>
        <row r="77">
          <cell r="E77" t="str">
            <v>Хлеб дарницкий</v>
          </cell>
          <cell r="F77">
            <v>20</v>
          </cell>
          <cell r="G77">
            <v>1.32</v>
          </cell>
          <cell r="H77">
            <v>0.22</v>
          </cell>
          <cell r="I77">
            <v>9.48</v>
          </cell>
          <cell r="J77">
            <v>41.2</v>
          </cell>
          <cell r="L77">
            <v>2.6</v>
          </cell>
        </row>
        <row r="80">
          <cell r="G80">
            <v>27.02</v>
          </cell>
          <cell r="H80">
            <v>26.22</v>
          </cell>
          <cell r="I80">
            <v>116.19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85961485641044"/>
  </sheetPr>
  <dimension ref="A1:K20"/>
  <sheetViews>
    <sheetView showGridLines="0" showRowColHeaders="0" tabSelected="1" workbookViewId="0">
      <selection activeCell="M7" sqref="M7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1.886718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>
      <c r="A1" t="s">
        <v>0</v>
      </c>
      <c r="B1" s="46">
        <v>71</v>
      </c>
      <c r="C1" s="47"/>
      <c r="D1" s="48"/>
      <c r="E1" t="s">
        <v>1</v>
      </c>
      <c r="F1" s="1"/>
      <c r="I1" t="s">
        <v>2</v>
      </c>
      <c r="J1" s="23">
        <v>45764</v>
      </c>
    </row>
    <row r="2" spans="1:11" ht="7.5" customHeight="1"/>
    <row r="3" spans="1:11">
      <c r="A3" s="2" t="s">
        <v>3</v>
      </c>
      <c r="B3" s="3" t="s">
        <v>4</v>
      </c>
      <c r="C3" s="4" t="s">
        <v>5</v>
      </c>
      <c r="D3" s="4" t="s">
        <v>6</v>
      </c>
      <c r="E3" s="35" t="s">
        <v>22</v>
      </c>
      <c r="F3" s="35" t="s">
        <v>7</v>
      </c>
      <c r="G3" s="35" t="s">
        <v>8</v>
      </c>
      <c r="H3" s="34" t="s">
        <v>9</v>
      </c>
      <c r="I3" s="34" t="s">
        <v>10</v>
      </c>
      <c r="J3" s="34" t="s">
        <v>11</v>
      </c>
      <c r="K3" s="36"/>
    </row>
    <row r="4" spans="1:11">
      <c r="A4" s="5" t="s">
        <v>12</v>
      </c>
      <c r="B4" s="6" t="s">
        <v>24</v>
      </c>
      <c r="C4" s="39" t="str">
        <f>[1]Лист1!K63</f>
        <v>ТТК 203СМ/15/22</v>
      </c>
      <c r="D4" s="7" t="str">
        <f>[1]Лист1!E63</f>
        <v>Макароны отварные</v>
      </c>
      <c r="E4" s="8">
        <f>[1]Лист1!F63</f>
        <v>150</v>
      </c>
      <c r="F4" s="43">
        <f>[1]Лист1!L63</f>
        <v>16.059999999999999</v>
      </c>
      <c r="G4" s="43">
        <f>[1]Лист1!J63</f>
        <v>196</v>
      </c>
      <c r="H4" s="43">
        <f>[1]Лист1!G63</f>
        <v>4.6500000000000004</v>
      </c>
      <c r="I4" s="43">
        <f>[1]Лист1!H63</f>
        <v>3.95</v>
      </c>
      <c r="J4" s="43">
        <f>[1]Лист1!I63</f>
        <v>26.65</v>
      </c>
    </row>
    <row r="5" spans="1:11">
      <c r="A5" s="9"/>
      <c r="B5" s="10"/>
      <c r="C5" s="27" t="str">
        <f>[1]Лист1!K64</f>
        <v>ТТК 234С/04/22</v>
      </c>
      <c r="D5" s="37" t="str">
        <f>[1]Лист1!E64</f>
        <v>Биточки мясные "Ёжик" в соусе</v>
      </c>
      <c r="E5" s="25">
        <f>[1]Лист1!F64</f>
        <v>90</v>
      </c>
      <c r="F5" s="25">
        <f>[1]Лист1!L64</f>
        <v>46.97</v>
      </c>
      <c r="G5" s="25">
        <f>[1]Лист1!J64</f>
        <v>173.53</v>
      </c>
      <c r="H5" s="25">
        <f>[1]Лист1!G64</f>
        <v>9.64</v>
      </c>
      <c r="I5" s="25">
        <f>[1]Лист1!H64</f>
        <v>13.43</v>
      </c>
      <c r="J5" s="32">
        <f>[1]Лист1!I64</f>
        <v>4.92</v>
      </c>
    </row>
    <row r="6" spans="1:11">
      <c r="A6" s="9"/>
      <c r="B6" s="10" t="s">
        <v>25</v>
      </c>
      <c r="C6" s="27" t="str">
        <f>[1]Лист1!K65</f>
        <v>ТТК 156/08/22</v>
      </c>
      <c r="D6" s="37" t="str">
        <f>[1]Лист1!E65</f>
        <v>Напиток из лимонов</v>
      </c>
      <c r="E6" s="25">
        <f>[1]Лист1!F65</f>
        <v>200</v>
      </c>
      <c r="F6" s="25">
        <f>[1]Лист1!L65</f>
        <v>10.32</v>
      </c>
      <c r="G6" s="25">
        <f>[1]Лист1!J65</f>
        <v>93</v>
      </c>
      <c r="H6" s="25">
        <f>[1]Лист1!G65</f>
        <v>0.1</v>
      </c>
      <c r="I6" s="25">
        <f>[1]Лист1!H65</f>
        <v>0</v>
      </c>
      <c r="J6" s="32">
        <f>[1]Лист1!I65</f>
        <v>24.2</v>
      </c>
    </row>
    <row r="7" spans="1:11">
      <c r="A7" s="9"/>
      <c r="B7" s="10" t="s">
        <v>15</v>
      </c>
      <c r="C7" s="27" t="str">
        <f>[1]Лист1!K66</f>
        <v>ТТК 1/15/23</v>
      </c>
      <c r="D7" s="37" t="str">
        <f>[1]Лист1!E66</f>
        <v>Хлеб пшеничный</v>
      </c>
      <c r="E7" s="25">
        <f>[1]Лист1!F66</f>
        <v>20</v>
      </c>
      <c r="F7" s="25">
        <f>[1]Лист1!L66</f>
        <v>2.8</v>
      </c>
      <c r="G7" s="25">
        <f>[1]Лист1!J66</f>
        <v>52.2</v>
      </c>
      <c r="H7" s="25">
        <f>[1]Лист1!G66</f>
        <v>1.52</v>
      </c>
      <c r="I7" s="25">
        <f>[1]Лист1!H66</f>
        <v>0.18</v>
      </c>
      <c r="J7" s="32">
        <f>[1]Лист1!I66</f>
        <v>9.3800000000000008</v>
      </c>
    </row>
    <row r="8" spans="1:11">
      <c r="A8" s="9"/>
      <c r="B8" s="13"/>
      <c r="C8" s="27" t="str">
        <f>[1]Лист1!$K$68</f>
        <v>ТК 45/15</v>
      </c>
      <c r="D8" s="11" t="str">
        <f>[1]Лист1!E68</f>
        <v>Салат из белокочанной капусты</v>
      </c>
      <c r="E8" s="12" t="s">
        <v>30</v>
      </c>
      <c r="F8" s="12" t="s">
        <v>31</v>
      </c>
      <c r="G8" s="25">
        <f>[1]Лист1!$J$68</f>
        <v>24.16</v>
      </c>
      <c r="H8" s="12">
        <f>[1]Лист1!G68</f>
        <v>0.52</v>
      </c>
      <c r="I8" s="12">
        <f>[1]Лист1!H68</f>
        <v>1.3</v>
      </c>
      <c r="J8" s="24">
        <f>[1]Лист1!I68</f>
        <v>2.59</v>
      </c>
    </row>
    <row r="9" spans="1:11">
      <c r="A9" s="14"/>
      <c r="B9" s="15"/>
      <c r="C9" s="16"/>
      <c r="D9" s="17"/>
      <c r="E9" s="18" t="s">
        <v>26</v>
      </c>
      <c r="F9" s="33">
        <v>81</v>
      </c>
      <c r="G9" s="26" t="s">
        <v>28</v>
      </c>
      <c r="H9" s="26">
        <f>[1]Лист1!G70</f>
        <v>16.43</v>
      </c>
      <c r="I9" s="26">
        <f>[1]Лист1!H70</f>
        <v>18.86</v>
      </c>
      <c r="J9" s="44">
        <f>[1]Лист1!I70</f>
        <v>67.739999999999995</v>
      </c>
    </row>
    <row r="10" spans="1:11">
      <c r="A10" s="9" t="s">
        <v>16</v>
      </c>
      <c r="B10" s="19" t="s">
        <v>17</v>
      </c>
      <c r="C10" s="25"/>
      <c r="D10" s="38" t="str">
        <f>[1]Лист1!E71</f>
        <v>Салат из квашеной капусты</v>
      </c>
      <c r="E10" s="31">
        <f>[1]Лист1!F71</f>
        <v>60</v>
      </c>
      <c r="F10" s="31">
        <f>[1]Лист1!L71</f>
        <v>17.18</v>
      </c>
      <c r="G10" s="31">
        <f>[1]Лист1!J71</f>
        <v>54.55</v>
      </c>
      <c r="H10" s="31">
        <f>[1]Лист1!G71</f>
        <v>1.08</v>
      </c>
      <c r="I10" s="31">
        <f>[1]Лист1!H71</f>
        <v>3.04</v>
      </c>
      <c r="J10" s="31">
        <f>[1]Лист1!I71</f>
        <v>27.97</v>
      </c>
    </row>
    <row r="11" spans="1:11">
      <c r="A11" s="9"/>
      <c r="B11" s="10" t="s">
        <v>18</v>
      </c>
      <c r="C11" s="25"/>
      <c r="D11" s="38" t="str">
        <f>[1]Лист1!E72</f>
        <v>Суп Пуштые шыд с окорочком</v>
      </c>
      <c r="E11" s="31">
        <f>[1]Лист1!F72</f>
        <v>210</v>
      </c>
      <c r="F11" s="31">
        <f>[1]Лист1!L72</f>
        <v>25.57</v>
      </c>
      <c r="G11" s="31">
        <f>[1]Лист1!J72</f>
        <v>147.32</v>
      </c>
      <c r="H11" s="31">
        <f>[1]Лист1!G72</f>
        <v>8.7100000000000009</v>
      </c>
      <c r="I11" s="31">
        <f>[1]Лист1!H72</f>
        <v>5.4</v>
      </c>
      <c r="J11" s="31">
        <f>[1]Лист1!I72</f>
        <v>13.59</v>
      </c>
    </row>
    <row r="12" spans="1:11">
      <c r="A12" s="9"/>
      <c r="B12" s="10" t="s">
        <v>19</v>
      </c>
      <c r="C12" s="28"/>
      <c r="D12" s="37" t="str">
        <f>[1]Лист1!E73</f>
        <v>Биточки мясные "Ёжик" в соусе</v>
      </c>
      <c r="E12" s="25">
        <f>[1]Лист1!F73</f>
        <v>90</v>
      </c>
      <c r="F12" s="25">
        <f>[1]Лист1!L73</f>
        <v>46.97</v>
      </c>
      <c r="G12" s="25">
        <f>[1]Лист1!J73</f>
        <v>173.53</v>
      </c>
      <c r="H12" s="25">
        <f>[1]Лист1!G73</f>
        <v>9.64</v>
      </c>
      <c r="I12" s="25">
        <f>[1]Лист1!H73</f>
        <v>13.43</v>
      </c>
      <c r="J12" s="32">
        <f>[1]Лист1!I73</f>
        <v>4.92</v>
      </c>
    </row>
    <row r="13" spans="1:11">
      <c r="A13" s="9"/>
      <c r="B13" s="10" t="s">
        <v>13</v>
      </c>
      <c r="C13" s="40"/>
      <c r="D13" s="38" t="str">
        <f>[1]Лист1!E74</f>
        <v>Макароны отварные</v>
      </c>
      <c r="E13" s="31">
        <f>[1]Лист1!F74</f>
        <v>150</v>
      </c>
      <c r="F13" s="31">
        <f>[1]Лист1!L74</f>
        <v>16.059999999999999</v>
      </c>
      <c r="G13" s="31">
        <f>[1]Лист1!J74</f>
        <v>196</v>
      </c>
      <c r="H13" s="31">
        <f>[1]Лист1!G74</f>
        <v>4.6500000000000004</v>
      </c>
      <c r="I13" s="31">
        <f>[1]Лист1!H74</f>
        <v>3.95</v>
      </c>
      <c r="J13" s="31">
        <f>[1]Лист1!I74</f>
        <v>26.65</v>
      </c>
    </row>
    <row r="14" spans="1:11">
      <c r="A14" s="9"/>
      <c r="B14" s="41" t="s">
        <v>14</v>
      </c>
      <c r="C14" s="25"/>
      <c r="D14" s="38" t="str">
        <f>[1]Лист1!E75</f>
        <v>Напиток из лимонов</v>
      </c>
      <c r="E14" s="31">
        <f>[1]Лист1!F75</f>
        <v>200</v>
      </c>
      <c r="F14" s="31">
        <f>[1]Лист1!L75</f>
        <v>10.32</v>
      </c>
      <c r="G14" s="31">
        <f>[1]Лист1!J75</f>
        <v>93</v>
      </c>
      <c r="H14" s="31">
        <f>[1]Лист1!G75</f>
        <v>0.1</v>
      </c>
      <c r="I14" s="31">
        <f>[1]Лист1!H75</f>
        <v>0</v>
      </c>
      <c r="J14" s="31">
        <f>[1]Лист1!I75</f>
        <v>24.2</v>
      </c>
    </row>
    <row r="15" spans="1:11">
      <c r="A15" s="9"/>
      <c r="B15" s="10" t="s">
        <v>20</v>
      </c>
      <c r="C15" s="29"/>
      <c r="D15" s="20" t="str">
        <f>[1]Лист1!E76</f>
        <v>Хлеб пшеничный</v>
      </c>
      <c r="E15" s="31">
        <f>[1]Лист1!F76</f>
        <v>20</v>
      </c>
      <c r="F15" s="31">
        <f>[1]Лист1!L76</f>
        <v>2.8</v>
      </c>
      <c r="G15" s="31">
        <f>[1]Лист1!J76</f>
        <v>52.2</v>
      </c>
      <c r="H15" s="31">
        <f>[1]Лист1!G76</f>
        <v>1.52</v>
      </c>
      <c r="I15" s="31">
        <f>[1]Лист1!H76</f>
        <v>0.18</v>
      </c>
      <c r="J15" s="31">
        <f>[1]Лист1!I76</f>
        <v>9.3800000000000008</v>
      </c>
    </row>
    <row r="16" spans="1:11">
      <c r="A16" s="9"/>
      <c r="B16" s="10" t="s">
        <v>21</v>
      </c>
      <c r="C16" s="30"/>
      <c r="D16" s="21" t="str">
        <f>[1]Лист1!E77</f>
        <v>Хлеб дарницкий</v>
      </c>
      <c r="E16" s="42">
        <f>[1]Лист1!F77</f>
        <v>20</v>
      </c>
      <c r="F16" s="42">
        <f>[1]Лист1!L77</f>
        <v>2.6</v>
      </c>
      <c r="G16" s="42">
        <f>[1]Лист1!J77</f>
        <v>41.2</v>
      </c>
      <c r="H16" s="42">
        <f>[1]Лист1!G77</f>
        <v>1.32</v>
      </c>
      <c r="I16" s="42">
        <f>[1]Лист1!H77</f>
        <v>0.22</v>
      </c>
      <c r="J16" s="45">
        <f>[1]Лист1!I77</f>
        <v>9.48</v>
      </c>
    </row>
    <row r="17" spans="1:10">
      <c r="A17" s="14"/>
      <c r="B17" s="15"/>
      <c r="C17" s="15"/>
      <c r="D17" s="22"/>
      <c r="E17" s="26" t="s">
        <v>27</v>
      </c>
      <c r="F17" s="33">
        <v>121.5</v>
      </c>
      <c r="G17" s="26" t="s">
        <v>29</v>
      </c>
      <c r="H17" s="26">
        <f>[1]Лист1!G80</f>
        <v>27.02</v>
      </c>
      <c r="I17" s="26">
        <f>[1]Лист1!H80</f>
        <v>26.22</v>
      </c>
      <c r="J17" s="44">
        <f>[1]Лист1!I80</f>
        <v>116.19</v>
      </c>
    </row>
    <row r="20" spans="1:10">
      <c r="F20" t="s">
        <v>23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4099BD9620FD1242BB83213AB142A96E" ma:contentTypeVersion="0" ma:contentTypeDescription="Создание документа." ma:contentTypeScope="" ma:versionID="7923cc1e024e4b0903d397f9986c73b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E2902F7-18AA-4273-BA94-D7D8F41F8A06}">
  <ds:schemaRefs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schemas.microsoft.com/office/2006/metadata/properties"/>
    <ds:schemaRef ds:uri="http://purl.org/dc/elements/1.1/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BBD5129E-8B60-4C55-802D-57131D1C0ABC}">
  <ds:schemaRefs/>
</ds:datastoreItem>
</file>

<file path=customXml/itemProps3.xml><?xml version="1.0" encoding="utf-8"?>
<ds:datastoreItem xmlns:ds="http://schemas.openxmlformats.org/officeDocument/2006/customXml" ds:itemID="{52DDE47E-82F0-4BDD-ABBA-0279A9055BE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ЛИНА</cp:lastModifiedBy>
  <cp:lastPrinted>2021-05-18T10:32:00Z</cp:lastPrinted>
  <dcterms:created xsi:type="dcterms:W3CDTF">2015-06-05T18:19:00Z</dcterms:created>
  <dcterms:modified xsi:type="dcterms:W3CDTF">2025-04-13T14:46:51Z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0x0101004099BD9620FD1242BB83213AB142A96E</vt:lpwstr>
  </property>
  <property fmtid="{D5CDD505-2E9C-101B-9397-08002B2CF9AE}" pid="3" name="ICV">
    <vt:lpwstr>01EE64B2DC9D4404A13CF664F502343C</vt:lpwstr>
  </property>
  <property fmtid="{D5CDD505-2E9C-101B-9397-08002B2CF9AE}" pid="4" name="KSOProductBuildVer">
    <vt:lpwstr>1049-12.2.0.13359</vt:lpwstr>
  </property>
</Properties>
</file>