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  <c r="B9" i="1" l="1"/>
  <c r="B10" i="1"/>
  <c r="B11" i="1"/>
  <c r="B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<sst xmlns="http://schemas.openxmlformats.org/spreadsheetml/2006/main" count="27" uniqueCount="27">
  <si>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</si>
  <si>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</si>
  <si>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</si>
  <si>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</si>
  <si>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</si>
  <si>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</si>
  <si>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</si>
  <si>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</si>
  <si>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</si>
  <si>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</si>
  <si>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</si>
  <si>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</si>
  <si>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</si>
  <si>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</si>
  <si>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</si>
  <si>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</si>
  <si>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</si>
  <si>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</si>
  <si>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</si>
  <si>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</si>
  <si>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500</t>
  </si>
  <si>
    <t>гор.напиток</t>
  </si>
  <si>
    <t>гор.блюдо</t>
  </si>
  <si>
    <t>795</t>
  </si>
  <si>
    <t>604,9</t>
  </si>
  <si>
    <t>914,59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</si>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</sst>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Каша вязкая молочная из пшеничной крупы</v>
          </cell>
          <cell r="F82">
            <v>210</v>
          </cell>
          <cell r="G82">
            <v>8.8000000000000007</v>
          </cell>
          <cell r="H82">
            <v>7.84</v>
          </cell>
          <cell r="I82">
            <v>45.38</v>
          </cell>
          <cell r="J82">
            <v>287.60000000000002</v>
          </cell>
          <cell r="K82" t="str">
            <v>ТТК 173/15/24</v>
          </cell>
          <cell r="L82">
            <v>28.27</v>
          </cell>
        </row>
        <row r="83">
          <cell r="E83" t="str">
            <v>Котлеты рубленые из филе куриного</v>
          </cell>
          <cell r="F83">
            <v>55</v>
          </cell>
          <cell r="G83">
            <v>9.7799999999999994</v>
          </cell>
          <cell r="H83">
            <v>11.75</v>
          </cell>
          <cell r="I83">
            <v>11.4</v>
          </cell>
          <cell r="J83">
            <v>190.3</v>
          </cell>
          <cell r="K83" t="str">
            <v>ТТК 294/15/22</v>
          </cell>
          <cell r="L83">
            <v>38.69</v>
          </cell>
        </row>
        <row r="84">
          <cell r="E84" t="str">
            <v>Чай с молоком и сахаром</v>
          </cell>
          <cell r="F84">
            <v>215</v>
          </cell>
          <cell r="G84">
            <v>1.52</v>
          </cell>
          <cell r="H84">
            <v>1.35</v>
          </cell>
          <cell r="I84">
            <v>15.9</v>
          </cell>
          <cell r="J84">
            <v>81</v>
          </cell>
          <cell r="K84" t="str">
            <v>ТК 378/15</v>
          </cell>
          <cell r="L84">
            <v>9.5399999999999991</v>
          </cell>
        </row>
        <row r="85">
          <cell r="E85" t="str">
            <v>Батон подмосковный</v>
          </cell>
          <cell r="F85">
            <v>20</v>
          </cell>
          <cell r="G85">
            <v>1.5</v>
          </cell>
          <cell r="H85">
            <v>0.52</v>
          </cell>
          <cell r="I85">
            <v>10.119999999999999</v>
          </cell>
          <cell r="J85">
            <v>46</v>
          </cell>
          <cell r="K85" t="str">
            <v>ТТК 1/15/23</v>
          </cell>
          <cell r="L85">
            <v>4.5</v>
          </cell>
        </row>
        <row r="89">
          <cell r="G89">
            <v>21.599999999999998</v>
          </cell>
          <cell r="H89">
            <v>21.46</v>
          </cell>
          <cell r="I89">
            <v>82.800000000000011</v>
          </cell>
        </row>
        <row r="90">
          <cell r="E90" t="str">
            <v>Салат из свеклы отварной</v>
          </cell>
          <cell r="F90">
            <v>65</v>
          </cell>
          <cell r="G90">
            <v>0.92</v>
          </cell>
          <cell r="H90">
            <v>3.91</v>
          </cell>
          <cell r="I90">
            <v>5.37</v>
          </cell>
          <cell r="J90">
            <v>60.32</v>
          </cell>
          <cell r="K90" t="str">
            <v>ТК 52/15</v>
          </cell>
          <cell r="L90">
            <v>9.4</v>
          </cell>
        </row>
        <row r="91">
          <cell r="E91" t="str">
            <v>Щи из свежей капусты с картофелем</v>
          </cell>
          <cell r="F91">
            <v>250</v>
          </cell>
          <cell r="G91">
            <v>1.77</v>
          </cell>
          <cell r="H91">
            <v>4.95</v>
          </cell>
          <cell r="I91">
            <v>7.9</v>
          </cell>
          <cell r="J91">
            <v>89.75</v>
          </cell>
          <cell r="K91" t="str">
            <v>ТК 88/15</v>
          </cell>
          <cell r="L91">
            <v>13.18</v>
          </cell>
        </row>
        <row r="92">
          <cell r="E92" t="str">
            <v>Котлеты из филе окорочков</v>
          </cell>
          <cell r="F92">
            <v>90</v>
          </cell>
          <cell r="G92">
            <v>18.73</v>
          </cell>
          <cell r="H92">
            <v>19.07</v>
          </cell>
          <cell r="I92">
            <v>13.86</v>
          </cell>
          <cell r="J92">
            <v>339.27</v>
          </cell>
          <cell r="K92" t="str">
            <v>ТТК 295Ш/15/22</v>
          </cell>
          <cell r="L92">
            <v>66.69</v>
          </cell>
        </row>
        <row r="93">
          <cell r="E93" t="str">
            <v>Гороховое пюре</v>
          </cell>
          <cell r="F93">
            <v>150</v>
          </cell>
          <cell r="G93">
            <v>13.16</v>
          </cell>
          <cell r="H93">
            <v>5</v>
          </cell>
          <cell r="I93">
            <v>33.83</v>
          </cell>
          <cell r="J93">
            <v>231.65</v>
          </cell>
          <cell r="K93" t="str">
            <v>ТТК 199/15/22</v>
          </cell>
          <cell r="L93">
            <v>16.95</v>
          </cell>
        </row>
        <row r="94">
          <cell r="E94" t="str">
            <v>Компот из изюма и кураги</v>
          </cell>
          <cell r="F94">
            <v>200</v>
          </cell>
          <cell r="G94">
            <v>0.49</v>
          </cell>
          <cell r="H94">
            <v>7.0000000000000007E-2</v>
          </cell>
          <cell r="I94">
            <v>24.13</v>
          </cell>
          <cell r="J94">
            <v>100.2</v>
          </cell>
          <cell r="K94" t="str">
            <v>ТТК 349/15/22</v>
          </cell>
          <cell r="L94">
            <v>9.8800000000000008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 1/15/23</v>
          </cell>
          <cell r="L95">
            <v>2.8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 1/15/23</v>
          </cell>
          <cell r="L96">
            <v>2.6</v>
          </cell>
        </row>
        <row r="99">
          <cell r="G99">
            <v>37.910000000000004</v>
          </cell>
          <cell r="H99">
            <v>33.4</v>
          </cell>
          <cell r="I99">
            <v>103.94999999999999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</row>
        <row r="109">
          <cell r="D109" t="str">
            <v>закуска</v>
          </cell>
        </row>
        <row r="110">
          <cell r="D110" t="str">
            <v>1 блюдо</v>
          </cell>
        </row>
        <row r="111">
          <cell r="D111" t="str">
            <v>2 блюдо</v>
          </cell>
        </row>
        <row r="112">
          <cell r="D112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L19"/>
  <sheetViews>
    <sheetView showGridLines="0" showRowColHeaders="0" tabSelected="1" workbookViewId="0">
      <selection activeCell="L4" sqref="L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45751</v>
      </c>
    </row>
    <row r="2" spans="1:12" ht="7.5" customHeight="1"/>
    <row r="3" spans="1:12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2">
      <c r="A4" s="5" t="s">
        <v>12</v>
      </c>
      <c r="B4" s="6" t="s">
        <v>22</v>
      </c>
      <c r="C4" s="39" t="str">
        <f>[1]Лист1!K82</f>
        <v>ТТК 173/15/24</v>
      </c>
      <c r="D4" s="7" t="str">
        <f>[1]Лист1!E82</f>
        <v>Каша вязкая молочная из пшеничной крупы</v>
      </c>
      <c r="E4" s="8">
        <f>[1]Лист1!F82</f>
        <v>210</v>
      </c>
      <c r="F4" s="43">
        <f>[1]Лист1!L82</f>
        <v>28.27</v>
      </c>
      <c r="G4" s="43">
        <f>[1]Лист1!J82</f>
        <v>287.60000000000002</v>
      </c>
      <c r="H4" s="43">
        <f>[1]Лист1!G82</f>
        <v>8.8000000000000007</v>
      </c>
      <c r="I4" s="43">
        <f>[1]Лист1!H82</f>
        <v>7.84</v>
      </c>
      <c r="J4" s="43">
        <f>[1]Лист1!I82</f>
        <v>45.38</v>
      </c>
    </row>
    <row r="5" spans="1:12">
      <c r="A5" s="9"/>
      <c r="B5" s="10"/>
      <c r="C5" s="27" t="str">
        <f>[1]Лист1!K83</f>
        <v>ТТК 294/15/22</v>
      </c>
      <c r="D5" s="37" t="str">
        <f>[1]Лист1!E83</f>
        <v>Котлеты рубленые из филе куриного</v>
      </c>
      <c r="E5" s="25">
        <f>[1]Лист1!F83</f>
        <v>55</v>
      </c>
      <c r="F5" s="25">
        <f>[1]Лист1!L83</f>
        <v>38.69</v>
      </c>
      <c r="G5" s="25">
        <f>[1]Лист1!J83</f>
        <v>190.3</v>
      </c>
      <c r="H5" s="25">
        <f>[1]Лист1!G83</f>
        <v>9.7799999999999994</v>
      </c>
      <c r="I5" s="25">
        <f>[1]Лист1!H83</f>
        <v>11.75</v>
      </c>
      <c r="J5" s="32">
        <f>[1]Лист1!I83</f>
        <v>11.4</v>
      </c>
    </row>
    <row r="6" spans="1:12">
      <c r="A6" s="9"/>
      <c r="B6" s="10" t="s">
        <v>21</v>
      </c>
      <c r="C6" s="27" t="str">
        <f>[1]Лист1!K84</f>
        <v>ТК 378/15</v>
      </c>
      <c r="D6" s="37" t="str">
        <f>[1]Лист1!E84</f>
        <v>Чай с молоком и сахаром</v>
      </c>
      <c r="E6" s="25">
        <f>[1]Лист1!F84</f>
        <v>215</v>
      </c>
      <c r="F6" s="25">
        <f>[1]Лист1!L84</f>
        <v>9.5399999999999991</v>
      </c>
      <c r="G6" s="25">
        <f>[1]Лист1!J84</f>
        <v>81</v>
      </c>
      <c r="H6" s="25">
        <f>[1]Лист1!G84</f>
        <v>1.52</v>
      </c>
      <c r="I6" s="25">
        <f>[1]Лист1!H84</f>
        <v>1.35</v>
      </c>
      <c r="J6" s="32">
        <f>[1]Лист1!I84</f>
        <v>15.9</v>
      </c>
    </row>
    <row r="7" spans="1:12">
      <c r="A7" s="9"/>
      <c r="B7" s="13" t="s">
        <v>14</v>
      </c>
      <c r="C7" s="27" t="str">
        <f>[1]Лист1!K85</f>
        <v>ТТК 1/15/23</v>
      </c>
      <c r="D7" s="11" t="str">
        <f>[1]Лист1!E85</f>
        <v>Батон подмосковный</v>
      </c>
      <c r="E7" s="12">
        <f>[1]Лист1!F85</f>
        <v>20</v>
      </c>
      <c r="F7" s="12">
        <f>[1]Лист1!L85</f>
        <v>4.5</v>
      </c>
      <c r="G7" s="25">
        <f>[1]Лист1!J85</f>
        <v>46</v>
      </c>
      <c r="H7" s="12">
        <f>[1]Лист1!G85</f>
        <v>1.5</v>
      </c>
      <c r="I7" s="12">
        <f>[1]Лист1!H85</f>
        <v>0.52</v>
      </c>
      <c r="J7" s="24">
        <f>[1]Лист1!I85</f>
        <v>10.119999999999999</v>
      </c>
    </row>
    <row r="8" spans="1:12">
      <c r="A8" s="14"/>
      <c r="B8" s="15"/>
      <c r="C8" s="16"/>
      <c r="D8" s="17"/>
      <c r="E8" s="18" t="s">
        <v>20</v>
      </c>
      <c r="F8" s="33">
        <v>81</v>
      </c>
      <c r="G8" s="26" t="s">
        <v>24</v>
      </c>
      <c r="H8" s="26">
        <f>[1]Лист1!G89</f>
        <v>21.599999999999998</v>
      </c>
      <c r="I8" s="26">
        <f>[1]Лист1!H89</f>
        <v>21.46</v>
      </c>
      <c r="J8" s="44">
        <f>[1]Лист1!I89</f>
        <v>82.800000000000011</v>
      </c>
    </row>
    <row r="9" spans="1:12">
      <c r="A9" s="9" t="s">
        <v>15</v>
      </c>
      <c r="B9" s="19" t="str">
        <f>[2]Лист1!D109</f>
        <v>закуска</v>
      </c>
      <c r="C9" s="25" t="str">
        <f>[1]Лист1!K90</f>
        <v>ТК 52/15</v>
      </c>
      <c r="D9" s="38" t="str">
        <f>[1]Лист1!E90</f>
        <v>Салат из свеклы отварной</v>
      </c>
      <c r="E9" s="31">
        <f>[1]Лист1!F90</f>
        <v>65</v>
      </c>
      <c r="F9" s="31">
        <f>[1]Лист1!L90</f>
        <v>9.4</v>
      </c>
      <c r="G9" s="31">
        <f>[1]Лист1!J90</f>
        <v>60.32</v>
      </c>
      <c r="H9" s="31">
        <f>[1]Лист1!G90</f>
        <v>0.92</v>
      </c>
      <c r="I9" s="31">
        <f>[1]Лист1!H90</f>
        <v>3.91</v>
      </c>
      <c r="J9" s="31">
        <f>[1]Лист1!I90</f>
        <v>5.37</v>
      </c>
      <c r="L9" t="s">
        <v>26</v>
      </c>
    </row>
    <row r="10" spans="1:12">
      <c r="A10" s="9"/>
      <c r="B10" s="10" t="str">
        <f>[2]Лист1!D110</f>
        <v>1 блюдо</v>
      </c>
      <c r="C10" s="25" t="str">
        <f>[1]Лист1!K91</f>
        <v>ТК 88/15</v>
      </c>
      <c r="D10" s="38" t="str">
        <f>[1]Лист1!E91</f>
        <v>Щи из свежей капусты с картофелем</v>
      </c>
      <c r="E10" s="31">
        <f>[1]Лист1!F91</f>
        <v>250</v>
      </c>
      <c r="F10" s="31">
        <f>[1]Лист1!L91</f>
        <v>13.18</v>
      </c>
      <c r="G10" s="31">
        <f>[1]Лист1!J91</f>
        <v>89.75</v>
      </c>
      <c r="H10" s="31">
        <f>[1]Лист1!G91</f>
        <v>1.77</v>
      </c>
      <c r="I10" s="31">
        <f>[1]Лист1!H91</f>
        <v>4.95</v>
      </c>
      <c r="J10" s="31">
        <f>[1]Лист1!I91</f>
        <v>7.9</v>
      </c>
    </row>
    <row r="11" spans="1:12">
      <c r="A11" s="9"/>
      <c r="B11" s="10" t="str">
        <f>[2]Лист1!D111</f>
        <v>2 блюдо</v>
      </c>
      <c r="C11" s="28" t="str">
        <f>[1]Лист1!K92</f>
        <v>ТТК 295Ш/15/22</v>
      </c>
      <c r="D11" s="37" t="str">
        <f>[1]Лист1!E92</f>
        <v>Котлеты из филе окорочков</v>
      </c>
      <c r="E11" s="25">
        <f>[1]Лист1!F92</f>
        <v>90</v>
      </c>
      <c r="F11" s="25">
        <f>[1]Лист1!L92</f>
        <v>66.69</v>
      </c>
      <c r="G11" s="25">
        <f>[1]Лист1!J92</f>
        <v>339.27</v>
      </c>
      <c r="H11" s="25">
        <f>[1]Лист1!G92</f>
        <v>18.73</v>
      </c>
      <c r="I11" s="25">
        <f>[1]Лист1!H92</f>
        <v>19.07</v>
      </c>
      <c r="J11" s="32">
        <f>[1]Лист1!I92</f>
        <v>13.86</v>
      </c>
    </row>
    <row r="12" spans="1:12">
      <c r="A12" s="9"/>
      <c r="B12" s="10" t="str">
        <f>[2]Лист1!D112</f>
        <v>гарнир</v>
      </c>
      <c r="C12" s="40" t="str">
        <f>[1]Лист1!K93</f>
        <v>ТТК 199/15/22</v>
      </c>
      <c r="D12" s="38" t="str">
        <f>[1]Лист1!E93</f>
        <v>Гороховое пюре</v>
      </c>
      <c r="E12" s="31">
        <f>[1]Лист1!F93</f>
        <v>150</v>
      </c>
      <c r="F12" s="31">
        <f>[1]Лист1!L93</f>
        <v>16.95</v>
      </c>
      <c r="G12" s="31">
        <f>[1]Лист1!J93</f>
        <v>231.65</v>
      </c>
      <c r="H12" s="31">
        <f>[1]Лист1!G93</f>
        <v>13.16</v>
      </c>
      <c r="I12" s="31">
        <f>[1]Лист1!H93</f>
        <v>5</v>
      </c>
      <c r="J12" s="31">
        <f>[1]Лист1!I93</f>
        <v>33.83</v>
      </c>
    </row>
    <row r="13" spans="1:12">
      <c r="A13" s="9"/>
      <c r="B13" s="41" t="s">
        <v>13</v>
      </c>
      <c r="C13" s="25" t="str">
        <f>[1]Лист1!K94</f>
        <v>ТТК 349/15/22</v>
      </c>
      <c r="D13" s="38" t="str">
        <f>[1]Лист1!E94</f>
        <v>Компот из изюма и кураги</v>
      </c>
      <c r="E13" s="31">
        <f>[1]Лист1!F94</f>
        <v>200</v>
      </c>
      <c r="F13" s="31">
        <f>[1]Лист1!L94</f>
        <v>9.8800000000000008</v>
      </c>
      <c r="G13" s="31">
        <f>[1]Лист1!J94</f>
        <v>100.2</v>
      </c>
      <c r="H13" s="31">
        <f>[1]Лист1!G94</f>
        <v>0.49</v>
      </c>
      <c r="I13" s="31">
        <f>[1]Лист1!H94</f>
        <v>7.0000000000000007E-2</v>
      </c>
      <c r="J13" s="31">
        <f>[1]Лист1!I94</f>
        <v>24.13</v>
      </c>
    </row>
    <row r="14" spans="1:12">
      <c r="A14" s="9"/>
      <c r="B14" s="10" t="s">
        <v>16</v>
      </c>
      <c r="C14" s="29" t="str">
        <f>[1]Лист1!K95</f>
        <v>ТТК 1/15/23</v>
      </c>
      <c r="D14" s="20" t="str">
        <f>[1]Лист1!E95</f>
        <v>Хлеб пшеничный</v>
      </c>
      <c r="E14" s="31">
        <f>[1]Лист1!F95</f>
        <v>20</v>
      </c>
      <c r="F14" s="31">
        <f>[1]Лист1!L95</f>
        <v>2.8</v>
      </c>
      <c r="G14" s="31">
        <f>[1]Лист1!J95</f>
        <v>52.2</v>
      </c>
      <c r="H14" s="31">
        <f>[1]Лист1!G95</f>
        <v>1.52</v>
      </c>
      <c r="I14" s="31">
        <f>[1]Лист1!H95</f>
        <v>0.18</v>
      </c>
      <c r="J14" s="31">
        <f>[1]Лист1!I95</f>
        <v>9.3800000000000008</v>
      </c>
    </row>
    <row r="15" spans="1:12">
      <c r="A15" s="9"/>
      <c r="B15" s="10" t="s">
        <v>17</v>
      </c>
      <c r="C15" s="30" t="str">
        <f>[1]Лист1!K96</f>
        <v>ТТК 1/15/23</v>
      </c>
      <c r="D15" s="21" t="str">
        <f>[1]Лист1!E96</f>
        <v>Хлеб дарницкий</v>
      </c>
      <c r="E15" s="42">
        <f>[1]Лист1!F96</f>
        <v>20</v>
      </c>
      <c r="F15" s="42">
        <f>[1]Лист1!L96</f>
        <v>2.6</v>
      </c>
      <c r="G15" s="42">
        <f>[1]Лист1!J96</f>
        <v>41.2</v>
      </c>
      <c r="H15" s="42">
        <f>[1]Лист1!G96</f>
        <v>1.32</v>
      </c>
      <c r="I15" s="42">
        <f>[1]Лист1!H96</f>
        <v>0.22</v>
      </c>
      <c r="J15" s="45">
        <f>[1]Лист1!I96</f>
        <v>9.48</v>
      </c>
    </row>
    <row r="16" spans="1:12">
      <c r="A16" s="14"/>
      <c r="B16" s="15"/>
      <c r="C16" s="15"/>
      <c r="D16" s="22"/>
      <c r="E16" s="26" t="s">
        <v>23</v>
      </c>
      <c r="F16" s="33">
        <v>121.5</v>
      </c>
      <c r="G16" s="26" t="s">
        <v>25</v>
      </c>
      <c r="H16" s="26">
        <f>[1]Лист1!G99</f>
        <v>37.910000000000004</v>
      </c>
      <c r="I16" s="26">
        <f>[1]Лист1!H99</f>
        <v>33.4</v>
      </c>
      <c r="J16" s="44">
        <f>[1]Лист1!I99</f>
        <v>103.94999999999999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2025-03-30T16:55:43Z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