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3040" windowHeight="10452"/>
  </bookViews>
  <sheets>
    <sheet name="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G12" i="1"/>
  <c r="G13" i="1"/>
  <c r="G14" i="1"/>
  <c r="G15" i="1"/>
  <c r="G16" i="1"/>
  <c r="G17" i="1"/>
  <c r="G18" i="1"/>
  <c r="H19" i="1"/>
  <c r="I19" i="1"/>
  <c r="J19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E12" i="1"/>
  <c r="E13" i="1"/>
  <c r="E14" i="1"/>
  <c r="E15" i="1"/>
  <c r="E16" i="1"/>
  <c r="E17" i="1"/>
  <c r="E18" i="1"/>
  <c r="C12" i="1"/>
  <c r="C13" i="1"/>
  <c r="C14" i="1"/>
  <c r="C15" i="1"/>
  <c r="C16" i="1"/>
  <c r="C17" i="1"/>
  <c r="C18" i="1"/>
  <c r="D12" i="1"/>
  <c r="D13" i="1"/>
  <c r="D14" i="1"/>
  <c r="D15" i="1"/>
  <c r="D16" i="1"/>
  <c r="D17" i="1"/>
  <c r="D18" i="1"/>
  <c r="F4" i="1"/>
  <c r="F5" i="1"/>
  <c r="F6" i="1"/>
  <c r="F7" i="1"/>
  <c r="F10" i="1"/>
  <c r="C4" i="1"/>
  <c r="C5" i="1"/>
  <c r="C6" i="1"/>
  <c r="C7" i="1"/>
  <c r="G4" i="1"/>
  <c r="G5" i="1"/>
  <c r="G6" i="1"/>
  <c r="G7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10" i="1"/>
  <c r="I10" i="1"/>
  <c r="J10" i="1"/>
  <c r="E4" i="1"/>
  <c r="E5" i="1"/>
  <c r="E6" i="1"/>
  <c r="E7" i="1"/>
  <c r="E10" i="1"/>
  <c r="D4" i="1"/>
  <c r="D5" i="1"/>
  <c r="D6" i="1"/>
  <c r="D7" i="1"/>
  <c r="B15" i="1" l="1"/>
  <c r="B12" i="1"/>
  <c r="B13" i="1"/>
  <c r="B14" i="1"/>
  <c r="B16" i="1"/>
  <c r="B17" i="1"/>
  <c r="B18" i="1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<sst xmlns="http://schemas.openxmlformats.org/spreadsheetml/2006/main" count="20" uniqueCount="20">
  <si>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</si>
  <si>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</si>
  <si>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</si>
  <si>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</si>
  <si>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</si>
  <si>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</si>
  <si>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</si>
  <si>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</si>
  <si>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</si>
  <si>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</si>
  <si>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</si>
  <si>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</si>
  <si>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</si>
  <si>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</si>
  <si>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</si>
  <si>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Вес блюда, г</t>
  </si>
  <si>
    <t>гор. блюдо</t>
  </si>
  <si>
    <t>гор.напиток</t>
  </si>
  <si>
    <t>807,5</t>
  </si>
  <si>
    <t>715,25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</si>
</sst>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left" wrapText="1"/>
      <protection locked="0"/>
    </xf>
    <xf numFmtId="0" fontId="0" fillId="3" borderId="16" xfId="0" applyFill="1" applyBorder="1" applyProtection="1">
      <protection locked="0"/>
    </xf>
    <xf numFmtId="0" fontId="4" fillId="2" borderId="16" xfId="0" applyNumberFormat="1" applyFont="1" applyFill="1" applyBorder="1" applyAlignment="1" applyProtection="1">
      <alignment horizontal="center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4" fillId="2" borderId="16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39">
          <cell r="E139" t="str">
            <v>Каша вязкая молочная из манной крупы</v>
          </cell>
          <cell r="F139">
            <v>210</v>
          </cell>
          <cell r="G139">
            <v>6.03</v>
          </cell>
          <cell r="H139">
            <v>7.58</v>
          </cell>
          <cell r="I139">
            <v>32.25</v>
          </cell>
          <cell r="J139">
            <v>185</v>
          </cell>
          <cell r="K139" t="str">
            <v>ТТК 181/15/22</v>
          </cell>
          <cell r="L139">
            <v>38.21</v>
          </cell>
        </row>
        <row r="140">
          <cell r="E140" t="str">
            <v>Омлет натуральный</v>
          </cell>
          <cell r="F140">
            <v>80</v>
          </cell>
          <cell r="G140">
            <v>6.29</v>
          </cell>
          <cell r="H140">
            <v>12</v>
          </cell>
          <cell r="I140">
            <v>1.94</v>
          </cell>
          <cell r="J140">
            <v>146.4</v>
          </cell>
          <cell r="K140" t="str">
            <v>ТТК 210/15/23</v>
          </cell>
          <cell r="L140">
            <v>36.39</v>
          </cell>
        </row>
        <row r="141">
          <cell r="E141" t="str">
            <v>Чай с сахаром</v>
          </cell>
          <cell r="F141">
            <v>215</v>
          </cell>
          <cell r="G141">
            <v>7.0000000000000007E-2</v>
          </cell>
          <cell r="H141">
            <v>0.02</v>
          </cell>
          <cell r="I141">
            <v>15</v>
          </cell>
          <cell r="J141">
            <v>60</v>
          </cell>
          <cell r="K141" t="str">
            <v>ТК 376/15</v>
          </cell>
          <cell r="L141">
            <v>3.68</v>
          </cell>
        </row>
        <row r="142">
          <cell r="E142" t="str">
            <v>Батон хлебный</v>
          </cell>
          <cell r="F142">
            <v>45</v>
          </cell>
          <cell r="G142">
            <v>3.13</v>
          </cell>
          <cell r="H142">
            <v>2.1</v>
          </cell>
          <cell r="I142">
            <v>21.57</v>
          </cell>
          <cell r="J142">
            <v>108.63</v>
          </cell>
          <cell r="K142" t="str">
            <v>ТТК 405/15/25</v>
          </cell>
          <cell r="L142">
            <v>2.72</v>
          </cell>
        </row>
        <row r="146">
          <cell r="F146">
            <v>550</v>
          </cell>
          <cell r="G146">
            <v>15.52</v>
          </cell>
          <cell r="H146">
            <v>21.7</v>
          </cell>
          <cell r="I146">
            <v>70.759999999999991</v>
          </cell>
          <cell r="J146">
            <v>500.03</v>
          </cell>
          <cell r="L146">
            <v>81</v>
          </cell>
        </row>
        <row r="147">
          <cell r="E147" t="str">
            <v>Салат из квашеной капусты</v>
          </cell>
          <cell r="F147">
            <v>65</v>
          </cell>
          <cell r="G147">
            <v>1.17</v>
          </cell>
          <cell r="H147">
            <v>3.3</v>
          </cell>
          <cell r="I147">
            <v>30.3</v>
          </cell>
          <cell r="J147">
            <v>58.9</v>
          </cell>
          <cell r="K147" t="str">
            <v>ТТК 47/15/22</v>
          </cell>
          <cell r="L147">
            <v>17.5</v>
          </cell>
        </row>
        <row r="148">
          <cell r="E148" t="str">
            <v>Рассольник Ленинградский с окорочком</v>
          </cell>
          <cell r="F148">
            <v>262.5</v>
          </cell>
          <cell r="G148">
            <v>9.3000000000000007</v>
          </cell>
          <cell r="H148">
            <v>7.87</v>
          </cell>
          <cell r="I148">
            <v>12.03</v>
          </cell>
          <cell r="J148">
            <v>161.69999999999999</v>
          </cell>
          <cell r="K148" t="str">
            <v>ТК 96/15</v>
          </cell>
          <cell r="L148">
            <v>28.4</v>
          </cell>
        </row>
        <row r="149">
          <cell r="E149" t="str">
            <v>Котлеты рыбные из минтая</v>
          </cell>
          <cell r="F149">
            <v>90</v>
          </cell>
          <cell r="G149">
            <v>11.63</v>
          </cell>
          <cell r="H149">
            <v>7.38</v>
          </cell>
          <cell r="I149">
            <v>14.26</v>
          </cell>
          <cell r="J149">
            <v>171</v>
          </cell>
          <cell r="K149" t="str">
            <v>ТТК 324/96/22</v>
          </cell>
          <cell r="L149">
            <v>31.56</v>
          </cell>
        </row>
        <row r="150">
          <cell r="E150" t="str">
            <v>Пюре картофельное</v>
          </cell>
          <cell r="F150">
            <v>150</v>
          </cell>
          <cell r="G150">
            <v>3.06</v>
          </cell>
          <cell r="H150">
            <v>4.8</v>
          </cell>
          <cell r="I150">
            <v>20.440000000000001</v>
          </cell>
          <cell r="J150">
            <v>137.25</v>
          </cell>
          <cell r="K150" t="str">
            <v>ТК 312/15</v>
          </cell>
          <cell r="L150">
            <v>28.32</v>
          </cell>
        </row>
        <row r="151">
          <cell r="E151" t="str">
            <v>Напиток из лимонов</v>
          </cell>
          <cell r="F151">
            <v>200</v>
          </cell>
          <cell r="G151">
            <v>0.1</v>
          </cell>
          <cell r="H151">
            <v>0</v>
          </cell>
          <cell r="I151">
            <v>24.2</v>
          </cell>
          <cell r="J151">
            <v>93</v>
          </cell>
          <cell r="K151" t="str">
            <v>ТТК 156/08/22</v>
          </cell>
          <cell r="L151">
            <v>10.32</v>
          </cell>
        </row>
        <row r="152">
          <cell r="E152" t="str">
            <v>Хлеб пшеничный</v>
          </cell>
          <cell r="F152">
            <v>20</v>
          </cell>
          <cell r="G152">
            <v>1.52</v>
          </cell>
          <cell r="H152">
            <v>0.18</v>
          </cell>
          <cell r="I152">
            <v>9.3800000000000008</v>
          </cell>
          <cell r="J152">
            <v>52.2</v>
          </cell>
          <cell r="K152" t="str">
            <v>ТТК 1/15/23</v>
          </cell>
          <cell r="L152">
            <v>2.8</v>
          </cell>
        </row>
        <row r="153">
          <cell r="E153" t="str">
            <v>Хлеб дарницкий</v>
          </cell>
          <cell r="F153">
            <v>20</v>
          </cell>
          <cell r="G153">
            <v>1.32</v>
          </cell>
          <cell r="H153">
            <v>0.22</v>
          </cell>
          <cell r="I153">
            <v>9.48</v>
          </cell>
          <cell r="J153">
            <v>41.2</v>
          </cell>
          <cell r="K153" t="str">
            <v>ТТК 1/15/23</v>
          </cell>
          <cell r="L153">
            <v>2.6</v>
          </cell>
        </row>
        <row r="156">
          <cell r="G156">
            <v>28.1</v>
          </cell>
          <cell r="H156">
            <v>23.75</v>
          </cell>
          <cell r="I156">
            <v>120.09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4">
          <cell r="E44" t="str">
            <v>Запеканка из творога с повидлом</v>
          </cell>
        </row>
        <row r="52">
          <cell r="D52" t="str">
            <v>закуска</v>
          </cell>
        </row>
        <row r="53">
          <cell r="D53" t="str">
            <v>1 блюдо</v>
          </cell>
        </row>
        <row r="54">
          <cell r="D54" t="str">
            <v>2 блюдо</v>
          </cell>
        </row>
        <row r="55">
          <cell r="D55" t="str">
            <v>гарнир</v>
          </cell>
        </row>
        <row r="56">
          <cell r="D56" t="str">
            <v>напиток</v>
          </cell>
        </row>
        <row r="57">
          <cell r="D57" t="str">
            <v>хлеб бел.</v>
          </cell>
        </row>
        <row r="58">
          <cell r="D58" t="str">
            <v>хлеб черн.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1"/>
  <sheetViews>
    <sheetView showGridLines="0" showRowColHeaders="0" tabSelected="1" workbookViewId="0">
      <selection activeCell="M5" sqref="M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3">
        <v>71</v>
      </c>
      <c r="C1" s="54"/>
      <c r="D1" s="55"/>
      <c r="E1" t="s">
        <v>1</v>
      </c>
      <c r="F1" s="1"/>
      <c r="I1" t="s">
        <v>2</v>
      </c>
      <c r="J1" s="23">
        <v>45728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15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16</v>
      </c>
      <c r="C4" s="39" t="str">
        <f>[1]Лист1!K139</f>
        <v>ТТК 181/15/22</v>
      </c>
      <c r="D4" s="7" t="str">
        <f>[1]Лист1!E139</f>
        <v>Каша вязкая молочная из манной крупы</v>
      </c>
      <c r="E4" s="8">
        <f>[1]Лист1!F139</f>
        <v>210</v>
      </c>
      <c r="F4" s="43">
        <f>[1]Лист1!L139</f>
        <v>38.21</v>
      </c>
      <c r="G4" s="43">
        <f>[1]Лист1!J139</f>
        <v>185</v>
      </c>
      <c r="H4" s="43">
        <f>[1]Лист1!G139</f>
        <v>6.03</v>
      </c>
      <c r="I4" s="43">
        <f>[1]Лист1!H139</f>
        <v>7.58</v>
      </c>
      <c r="J4" s="43">
        <f>[1]Лист1!I139</f>
        <v>32.25</v>
      </c>
    </row>
    <row r="5" spans="1:11">
      <c r="A5" s="9"/>
      <c r="B5" s="10"/>
      <c r="C5" s="27" t="str">
        <f>[1]Лист1!K140</f>
        <v>ТТК 210/15/23</v>
      </c>
      <c r="D5" s="37" t="str">
        <f>[1]Лист1!E140</f>
        <v>Омлет натуральный</v>
      </c>
      <c r="E5" s="25">
        <f>[1]Лист1!F140</f>
        <v>80</v>
      </c>
      <c r="F5" s="25">
        <f>[1]Лист1!L140</f>
        <v>36.39</v>
      </c>
      <c r="G5" s="25">
        <f>[1]Лист1!J140</f>
        <v>146.4</v>
      </c>
      <c r="H5" s="25">
        <f>[1]Лист1!G140</f>
        <v>6.29</v>
      </c>
      <c r="I5" s="25">
        <f>[1]Лист1!H140</f>
        <v>12</v>
      </c>
      <c r="J5" s="32">
        <f>[1]Лист1!I140</f>
        <v>1.94</v>
      </c>
    </row>
    <row r="6" spans="1:11">
      <c r="A6" s="9"/>
      <c r="B6" s="10" t="s">
        <v>17</v>
      </c>
      <c r="C6" s="27" t="str">
        <f>[1]Лист1!K141</f>
        <v>ТК 376/15</v>
      </c>
      <c r="D6" s="37" t="str">
        <f>[1]Лист1!E141</f>
        <v>Чай с сахаром</v>
      </c>
      <c r="E6" s="25">
        <f>[1]Лист1!F141</f>
        <v>215</v>
      </c>
      <c r="F6" s="25">
        <f>[1]Лист1!L141</f>
        <v>3.68</v>
      </c>
      <c r="G6" s="25">
        <f>[1]Лист1!J141</f>
        <v>60</v>
      </c>
      <c r="H6" s="25">
        <f>[1]Лист1!G141</f>
        <v>7.0000000000000007E-2</v>
      </c>
      <c r="I6" s="25">
        <f>[1]Лист1!H141</f>
        <v>0.02</v>
      </c>
      <c r="J6" s="32">
        <f>[1]Лист1!I141</f>
        <v>15</v>
      </c>
    </row>
    <row r="7" spans="1:11">
      <c r="A7" s="9"/>
      <c r="B7" s="13" t="s">
        <v>13</v>
      </c>
      <c r="C7" s="27" t="str">
        <f>[1]Лист1!K142</f>
        <v>ТТК 405/15/25</v>
      </c>
      <c r="D7" s="11" t="str">
        <f>[1]Лист1!E142</f>
        <v>Батон хлебный</v>
      </c>
      <c r="E7" s="12">
        <f>[1]Лист1!F142</f>
        <v>45</v>
      </c>
      <c r="F7" s="12">
        <f>[1]Лист1!L142</f>
        <v>2.72</v>
      </c>
      <c r="G7" s="25">
        <f>[1]Лист1!J142</f>
        <v>108.63</v>
      </c>
      <c r="H7" s="12">
        <f>[1]Лист1!G142</f>
        <v>3.13</v>
      </c>
      <c r="I7" s="12">
        <f>[1]Лист1!H142</f>
        <v>2.1</v>
      </c>
      <c r="J7" s="24">
        <f>[1]Лист1!I142</f>
        <v>21.57</v>
      </c>
    </row>
    <row r="8" spans="1:11">
      <c r="A8" s="9"/>
      <c r="B8" s="47"/>
      <c r="C8" s="48"/>
      <c r="D8" s="46"/>
      <c r="E8" s="49"/>
      <c r="F8" s="49"/>
      <c r="G8" s="50"/>
      <c r="H8" s="49"/>
      <c r="I8" s="49"/>
      <c r="J8" s="51"/>
    </row>
    <row r="9" spans="1:11">
      <c r="A9" s="9"/>
      <c r="B9" s="47"/>
      <c r="C9" s="48"/>
      <c r="D9" s="46"/>
      <c r="E9" s="49"/>
      <c r="F9" s="49"/>
      <c r="G9" s="50"/>
      <c r="H9" s="49"/>
      <c r="I9" s="49"/>
      <c r="J9" s="51"/>
    </row>
    <row r="10" spans="1:11">
      <c r="A10" s="9"/>
      <c r="B10" s="47"/>
      <c r="C10" s="48"/>
      <c r="D10" s="46"/>
      <c r="E10" s="49">
        <f>[1]Лист1!F146</f>
        <v>550</v>
      </c>
      <c r="F10" s="49">
        <f>[1]Лист1!L146</f>
        <v>81</v>
      </c>
      <c r="G10" s="50">
        <f>[1]Лист1!J146</f>
        <v>500.03</v>
      </c>
      <c r="H10" s="49">
        <f>[1]Лист1!G146</f>
        <v>15.52</v>
      </c>
      <c r="I10" s="49">
        <f>[1]Лист1!H146</f>
        <v>21.7</v>
      </c>
      <c r="J10" s="51">
        <f>[1]Лист1!I146</f>
        <v>70.759999999999991</v>
      </c>
    </row>
    <row r="11" spans="1:11" ht="15" thickBot="1">
      <c r="A11" s="14"/>
      <c r="B11" s="15"/>
      <c r="C11" s="16"/>
      <c r="D11" s="17"/>
      <c r="E11" s="18"/>
      <c r="F11" s="33"/>
      <c r="G11" s="15"/>
      <c r="H11" s="16"/>
      <c r="I11" s="26"/>
      <c r="J11" s="44"/>
    </row>
    <row r="12" spans="1:11">
      <c r="A12" s="9"/>
      <c r="B12" s="19" t="str">
        <f>[2]Лист1!D52</f>
        <v>закуска</v>
      </c>
      <c r="C12" s="25" t="str">
        <f>[1]Лист1!K147</f>
        <v>ТТК 47/15/22</v>
      </c>
      <c r="D12" s="38" t="str">
        <f>[1]Лист1!E147</f>
        <v>Салат из квашеной капусты</v>
      </c>
      <c r="E12" s="31">
        <f>[1]Лист1!F147</f>
        <v>65</v>
      </c>
      <c r="F12" s="31">
        <f>[1]Лист1!L147</f>
        <v>17.5</v>
      </c>
      <c r="G12" s="31">
        <f>[1]Лист1!J147</f>
        <v>58.9</v>
      </c>
      <c r="H12" s="31">
        <f>[1]Лист1!G147</f>
        <v>1.17</v>
      </c>
      <c r="I12" s="31">
        <f>[1]Лист1!H147</f>
        <v>3.3</v>
      </c>
      <c r="J12" s="31">
        <f>[1]Лист1!I147</f>
        <v>30.3</v>
      </c>
    </row>
    <row r="13" spans="1:11">
      <c r="A13" s="9"/>
      <c r="B13" s="10" t="str">
        <f>[2]Лист1!D53</f>
        <v>1 блюдо</v>
      </c>
      <c r="C13" s="25" t="str">
        <f>[1]Лист1!K148</f>
        <v>ТК 96/15</v>
      </c>
      <c r="D13" s="38" t="str">
        <f>[1]Лист1!E148</f>
        <v>Рассольник Ленинградский с окорочком</v>
      </c>
      <c r="E13" s="31">
        <f>[1]Лист1!F148</f>
        <v>262.5</v>
      </c>
      <c r="F13" s="31">
        <f>[1]Лист1!L148</f>
        <v>28.4</v>
      </c>
      <c r="G13" s="31">
        <f>[1]Лист1!J148</f>
        <v>161.69999999999999</v>
      </c>
      <c r="H13" s="31">
        <f>[1]Лист1!G148</f>
        <v>9.3000000000000007</v>
      </c>
      <c r="I13" s="31">
        <f>[1]Лист1!H148</f>
        <v>7.87</v>
      </c>
      <c r="J13" s="31">
        <f>[1]Лист1!I148</f>
        <v>12.03</v>
      </c>
    </row>
    <row r="14" spans="1:11">
      <c r="A14" s="9"/>
      <c r="B14" s="10" t="str">
        <f>[2]Лист1!D54</f>
        <v>2 блюдо</v>
      </c>
      <c r="C14" s="28" t="str">
        <f>[1]Лист1!K149</f>
        <v>ТТК 324/96/22</v>
      </c>
      <c r="D14" s="37" t="str">
        <f>[1]Лист1!E149</f>
        <v>Котлеты рыбные из минтая</v>
      </c>
      <c r="E14" s="25">
        <f>[1]Лист1!F149</f>
        <v>90</v>
      </c>
      <c r="F14" s="25">
        <f>[1]Лист1!L149</f>
        <v>31.56</v>
      </c>
      <c r="G14" s="25">
        <f>[1]Лист1!J149</f>
        <v>171</v>
      </c>
      <c r="H14" s="25">
        <f>[1]Лист1!G149</f>
        <v>11.63</v>
      </c>
      <c r="I14" s="25">
        <f>[1]Лист1!H149</f>
        <v>7.38</v>
      </c>
      <c r="J14" s="32">
        <f>[1]Лист1!I149</f>
        <v>14.26</v>
      </c>
    </row>
    <row r="15" spans="1:11">
      <c r="A15" s="9" t="s">
        <v>14</v>
      </c>
      <c r="B15" s="10" t="str">
        <f>[2]Лист1!D55</f>
        <v>гарнир</v>
      </c>
      <c r="C15" s="40" t="str">
        <f>[1]Лист1!K150</f>
        <v>ТК 312/15</v>
      </c>
      <c r="D15" s="38" t="str">
        <f>[1]Лист1!E150</f>
        <v>Пюре картофельное</v>
      </c>
      <c r="E15" s="31">
        <f>[1]Лист1!F150</f>
        <v>150</v>
      </c>
      <c r="F15" s="31">
        <f>[1]Лист1!L150</f>
        <v>28.32</v>
      </c>
      <c r="G15" s="31">
        <f>[1]Лист1!J150</f>
        <v>137.25</v>
      </c>
      <c r="H15" s="31">
        <f>[1]Лист1!G150</f>
        <v>3.06</v>
      </c>
      <c r="I15" s="31">
        <f>[1]Лист1!H150</f>
        <v>4.8</v>
      </c>
      <c r="J15" s="31">
        <f>[1]Лист1!I150</f>
        <v>20.440000000000001</v>
      </c>
    </row>
    <row r="16" spans="1:11">
      <c r="A16" s="9"/>
      <c r="B16" s="41" t="str">
        <f>[2]Лист1!D56</f>
        <v>напиток</v>
      </c>
      <c r="C16" s="25" t="str">
        <f>[1]Лист1!K151</f>
        <v>ТТК 156/08/22</v>
      </c>
      <c r="D16" s="38" t="str">
        <f>[1]Лист1!E151</f>
        <v>Напиток из лимонов</v>
      </c>
      <c r="E16" s="31">
        <f>[1]Лист1!F151</f>
        <v>200</v>
      </c>
      <c r="F16" s="31">
        <f>[1]Лист1!L151</f>
        <v>10.32</v>
      </c>
      <c r="G16" s="31">
        <f>[1]Лист1!J151</f>
        <v>93</v>
      </c>
      <c r="H16" s="31">
        <f>[1]Лист1!G151</f>
        <v>0.1</v>
      </c>
      <c r="I16" s="31">
        <f>[1]Лист1!H151</f>
        <v>0</v>
      </c>
      <c r="J16" s="31">
        <f>[1]Лист1!I151</f>
        <v>24.2</v>
      </c>
    </row>
    <row r="17" spans="1:10">
      <c r="A17" s="9"/>
      <c r="B17" s="10" t="str">
        <f>[2]Лист1!D57</f>
        <v>хлеб бел.</v>
      </c>
      <c r="C17" s="29" t="str">
        <f>[1]Лист1!K152</f>
        <v>ТТК 1/15/23</v>
      </c>
      <c r="D17" s="20" t="str">
        <f>[1]Лист1!E152</f>
        <v>Хлеб пшеничный</v>
      </c>
      <c r="E17" s="31">
        <f>[1]Лист1!F152</f>
        <v>20</v>
      </c>
      <c r="F17" s="31">
        <f>[1]Лист1!L152</f>
        <v>2.8</v>
      </c>
      <c r="G17" s="31">
        <f>[1]Лист1!J152</f>
        <v>52.2</v>
      </c>
      <c r="H17" s="31">
        <f>[1]Лист1!G152</f>
        <v>1.52</v>
      </c>
      <c r="I17" s="31">
        <f>[1]Лист1!H152</f>
        <v>0.18</v>
      </c>
      <c r="J17" s="31">
        <f>[1]Лист1!I152</f>
        <v>9.3800000000000008</v>
      </c>
    </row>
    <row r="18" spans="1:10">
      <c r="A18" s="9"/>
      <c r="B18" s="10" t="str">
        <f>[2]Лист1!D58</f>
        <v>хлеб черн.</v>
      </c>
      <c r="C18" s="30" t="str">
        <f>[1]Лист1!K153</f>
        <v>ТТК 1/15/23</v>
      </c>
      <c r="D18" s="21" t="str">
        <f>[1]Лист1!E153</f>
        <v>Хлеб дарницкий</v>
      </c>
      <c r="E18" s="42">
        <f>[1]Лист1!F153</f>
        <v>20</v>
      </c>
      <c r="F18" s="42">
        <f>[1]Лист1!L153</f>
        <v>2.6</v>
      </c>
      <c r="G18" s="42">
        <f>[1]Лист1!J153</f>
        <v>41.2</v>
      </c>
      <c r="H18" s="42">
        <f>[1]Лист1!G153</f>
        <v>1.32</v>
      </c>
      <c r="I18" s="42">
        <f>[1]Лист1!H153</f>
        <v>0.22</v>
      </c>
      <c r="J18" s="45">
        <f>[1]Лист1!I153</f>
        <v>9.48</v>
      </c>
    </row>
    <row r="19" spans="1:10" ht="15" thickBot="1">
      <c r="A19" s="52"/>
      <c r="B19" s="15"/>
      <c r="C19" s="15"/>
      <c r="D19" s="22"/>
      <c r="E19" s="26" t="s">
        <v>18</v>
      </c>
      <c r="F19" s="33">
        <v>121.5</v>
      </c>
      <c r="G19" s="26" t="s">
        <v>19</v>
      </c>
      <c r="H19" s="26">
        <f>[1]Лист1!G156</f>
        <v>28.1</v>
      </c>
      <c r="I19" s="26">
        <f>[1]Лист1!H156</f>
        <v>23.75</v>
      </c>
      <c r="J19" s="44">
        <f>[1]Лист1!I156</f>
        <v>120.09</v>
      </c>
    </row>
    <row r="20" spans="1:10">
      <c r="A20" s="9"/>
    </row>
    <row r="21" spans="1:10">
      <c r="A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DDE47E-82F0-4BDD-ABBA-0279A9055BE1}">
  <ds:schemaRefs/>
</ds:datastoreItem>
</file>

<file path=customXml/itemProps2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BD5129E-8B60-4C55-802D-57131D1C0A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2025-03-09T16:31:47Z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