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J9" i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E9" i="1"/>
  <c r="E10" i="1"/>
  <c r="E11" i="1"/>
  <c r="E12" i="1"/>
  <c r="E13" i="1"/>
  <c r="E14" i="1"/>
  <c r="E15" i="1"/>
  <c r="B12" i="1"/>
  <c r="D9" i="1"/>
  <c r="D10" i="1"/>
  <c r="D11" i="1"/>
  <c r="D12" i="1"/>
  <c r="D13" i="1"/>
  <c r="D14" i="1"/>
  <c r="D15" i="1"/>
  <c r="B9" i="1"/>
  <c r="B10" i="1"/>
  <c r="B11" i="1"/>
  <c r="B13" i="1"/>
  <c r="B14" i="1"/>
  <c r="B15" i="1"/>
  <c r="F4" i="1"/>
  <c r="F5" i="1"/>
  <c r="F6" i="1"/>
  <c r="F7" i="1"/>
  <c r="C4" i="1"/>
  <c r="C5" i="1"/>
  <c r="C6" i="1"/>
  <c r="C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<sst xmlns="http://schemas.openxmlformats.org/spreadsheetml/2006/main" count="31" uniqueCount="31">
  <si>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</si>
  <si>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</si>
  <si>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</si>
  <si>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</si>
  <si>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</si>
  <si>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</si>
  <si>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</si>
  <si>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</si>
  <si>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</si>
  <si>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</si>
  <si>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</si>
  <si>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</si>
  <si>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</si>
  <si>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</si>
  <si>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</si>
  <si>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</si>
  <si>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</si>
  <si>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 блюдо</t>
  </si>
  <si>
    <t>507</t>
  </si>
  <si>
    <t>23,85</t>
  </si>
  <si>
    <t>17,63</t>
  </si>
  <si>
    <t>72,59</t>
  </si>
  <si>
    <t>538,3</t>
  </si>
  <si>
    <t>75-00</t>
  </si>
  <si>
    <t>817,5</t>
  </si>
  <si>
    <t>26,18</t>
  </si>
  <si>
    <t>34,44</t>
  </si>
  <si>
    <t>104,61</t>
  </si>
  <si>
    <t>844,78</t>
  </si>
  <si>
    <t>112-50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</si>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</sst>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  <cell r="F44">
            <v>115</v>
          </cell>
          <cell r="G44">
            <v>17.64</v>
          </cell>
          <cell r="H44">
            <v>12.08</v>
          </cell>
          <cell r="I44">
            <v>26.75</v>
          </cell>
          <cell r="J44">
            <v>284.3</v>
          </cell>
          <cell r="K44" t="str">
            <v>ТТК223/15/22</v>
          </cell>
          <cell r="L44">
            <v>55.13</v>
          </cell>
        </row>
        <row r="45">
          <cell r="E45" t="str">
            <v>Каша гречневая вязкая</v>
          </cell>
          <cell r="F45">
            <v>150</v>
          </cell>
          <cell r="G45">
            <v>4.58</v>
          </cell>
          <cell r="H45">
            <v>5.01</v>
          </cell>
          <cell r="I45">
            <v>20.52</v>
          </cell>
          <cell r="J45">
            <v>146</v>
          </cell>
          <cell r="K45" t="str">
            <v>ТК303/15</v>
          </cell>
          <cell r="L45">
            <v>10.35</v>
          </cell>
        </row>
        <row r="46">
          <cell r="E46" t="str">
            <v>Чай с лимоном и сахаром</v>
          </cell>
          <cell r="F46">
            <v>222</v>
          </cell>
          <cell r="G46">
            <v>0.13</v>
          </cell>
          <cell r="H46">
            <v>0.02</v>
          </cell>
          <cell r="I46">
            <v>15.2</v>
          </cell>
          <cell r="J46">
            <v>62</v>
          </cell>
          <cell r="K46" t="str">
            <v>ТК377/15</v>
          </cell>
          <cell r="L46">
            <v>6.52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ТТК1/15/23</v>
          </cell>
          <cell r="L47">
            <v>3</v>
          </cell>
        </row>
        <row r="52">
          <cell r="D52" t="str">
            <v>закуска</v>
          </cell>
          <cell r="E52" t="str">
            <v>Салат "Сказка"</v>
          </cell>
          <cell r="F52">
            <v>75</v>
          </cell>
          <cell r="G52">
            <v>0.64</v>
          </cell>
          <cell r="H52">
            <v>10</v>
          </cell>
          <cell r="I52">
            <v>17.420000000000002</v>
          </cell>
          <cell r="J52">
            <v>164.51</v>
          </cell>
          <cell r="K52" t="str">
            <v>ТТК08/08/22</v>
          </cell>
          <cell r="L52">
            <v>17.37</v>
          </cell>
        </row>
        <row r="53">
          <cell r="D53" t="str">
            <v>1 блюдо</v>
          </cell>
          <cell r="E53" t="str">
            <v>Суп лапша домашняя с окорочком</v>
          </cell>
          <cell r="F53">
            <v>262.5</v>
          </cell>
          <cell r="G53">
            <v>9.85</v>
          </cell>
          <cell r="H53">
            <v>8.32</v>
          </cell>
          <cell r="I53">
            <v>11.67</v>
          </cell>
          <cell r="J53">
            <v>170.2</v>
          </cell>
          <cell r="K53" t="str">
            <v>ТТК113/15/22</v>
          </cell>
          <cell r="L53">
            <v>18.22</v>
          </cell>
        </row>
        <row r="54">
          <cell r="D54" t="str">
            <v>2 блюдо</v>
          </cell>
          <cell r="E54" t="str">
            <v>Тефтели рыбные с соусом томатным</v>
          </cell>
          <cell r="F54">
            <v>90</v>
          </cell>
          <cell r="G54">
            <v>9.39</v>
          </cell>
          <cell r="H54">
            <v>10.72</v>
          </cell>
          <cell r="I54">
            <v>7.62</v>
          </cell>
          <cell r="J54">
            <v>160.82</v>
          </cell>
          <cell r="K54" t="str">
            <v>ТТК239/15/22</v>
          </cell>
          <cell r="L54">
            <v>34.51</v>
          </cell>
        </row>
        <row r="55">
          <cell r="D55" t="str">
            <v>гарнир</v>
          </cell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ТК312/15</v>
          </cell>
          <cell r="L55">
            <v>20.399999999999999</v>
          </cell>
        </row>
        <row r="56">
          <cell r="D56" t="str">
            <v>напиток</v>
          </cell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ТТК344/15/24</v>
          </cell>
          <cell r="L56">
            <v>18.2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ТТК1/15/23</v>
          </cell>
          <cell r="L57">
            <v>2</v>
          </cell>
        </row>
        <row r="58">
          <cell r="D58" t="str">
            <v>хлеб черн.</v>
          </cell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ТТК1/15/23</v>
          </cell>
          <cell r="L58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45651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17</v>
      </c>
      <c r="C4" s="39" t="str">
        <f>[1]Лист1!K44</f>
        <v>ТТК223/15/22</v>
      </c>
      <c r="D4" s="7" t="str">
        <f>[1]Лист1!E44</f>
        <v>Запеканка из творога с повидлом</v>
      </c>
      <c r="E4" s="8">
        <f>[1]Лист1!F44</f>
        <v>115</v>
      </c>
      <c r="F4" s="43">
        <f>[1]Лист1!L44</f>
        <v>55.13</v>
      </c>
      <c r="G4" s="43">
        <f>[1]Лист1!J44</f>
        <v>284.3</v>
      </c>
      <c r="H4" s="43">
        <f>[1]Лист1!G44</f>
        <v>17.64</v>
      </c>
      <c r="I4" s="43">
        <f>[1]Лист1!H44</f>
        <v>12.08</v>
      </c>
      <c r="J4" s="43">
        <f>[1]Лист1!I44</f>
        <v>26.75</v>
      </c>
    </row>
    <row r="5" spans="1:11">
      <c r="A5" s="9"/>
      <c r="B5" s="10"/>
      <c r="C5" s="27" t="str">
        <f>[1]Лист1!K45</f>
        <v>ТК303/15</v>
      </c>
      <c r="D5" s="37" t="str">
        <f>[1]Лист1!E45</f>
        <v>Каша гречневая вязкая</v>
      </c>
      <c r="E5" s="25">
        <f>[1]Лист1!F45</f>
        <v>150</v>
      </c>
      <c r="F5" s="25">
        <f>[1]Лист1!L45</f>
        <v>10.35</v>
      </c>
      <c r="G5" s="25">
        <f>[1]Лист1!J45</f>
        <v>146</v>
      </c>
      <c r="H5" s="25">
        <f>[1]Лист1!G45</f>
        <v>4.58</v>
      </c>
      <c r="I5" s="25">
        <f>[1]Лист1!H45</f>
        <v>5.01</v>
      </c>
      <c r="J5" s="32">
        <f>[1]Лист1!I45</f>
        <v>20.52</v>
      </c>
    </row>
    <row r="6" spans="1:11">
      <c r="A6" s="9"/>
      <c r="B6" s="10" t="s">
        <v>30</v>
      </c>
      <c r="C6" s="27" t="str">
        <f>[1]Лист1!K46</f>
        <v>ТК377/15</v>
      </c>
      <c r="D6" s="37" t="str">
        <f>[1]Лист1!E46</f>
        <v>Чай с лимоном и сахаром</v>
      </c>
      <c r="E6" s="25">
        <f>[1]Лист1!F46</f>
        <v>222</v>
      </c>
      <c r="F6" s="25">
        <f>[1]Лист1!L46</f>
        <v>6.52</v>
      </c>
      <c r="G6" s="25">
        <f>[1]Лист1!J46</f>
        <v>62</v>
      </c>
      <c r="H6" s="25">
        <f>[1]Лист1!G46</f>
        <v>0.13</v>
      </c>
      <c r="I6" s="25">
        <f>[1]Лист1!H46</f>
        <v>0.02</v>
      </c>
      <c r="J6" s="32">
        <f>[1]Лист1!I46</f>
        <v>15.2</v>
      </c>
    </row>
    <row r="7" spans="1:11">
      <c r="A7" s="9"/>
      <c r="B7" s="13" t="s">
        <v>13</v>
      </c>
      <c r="C7" s="27" t="str">
        <f>[1]Лист1!K47</f>
        <v>ТТК1/15/23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3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>
      <c r="A8" s="14"/>
      <c r="B8" s="15"/>
      <c r="C8" s="16"/>
      <c r="D8" s="17"/>
      <c r="E8" s="18" t="s">
        <v>18</v>
      </c>
      <c r="F8" s="33" t="s">
        <v>23</v>
      </c>
      <c r="G8" s="26" t="s">
        <v>22</v>
      </c>
      <c r="H8" s="26" t="s">
        <v>19</v>
      </c>
      <c r="I8" s="26" t="s">
        <v>20</v>
      </c>
      <c r="J8" s="44" t="s">
        <v>21</v>
      </c>
    </row>
    <row r="9" spans="1:11">
      <c r="A9" s="9" t="s">
        <v>14</v>
      </c>
      <c r="B9" s="19" t="str">
        <f>[1]Лист1!D52</f>
        <v>закуска</v>
      </c>
      <c r="C9" s="25" t="str">
        <f>[1]Лист1!K52</f>
        <v>ТТК08/08/22</v>
      </c>
      <c r="D9" s="38" t="str">
        <f>[1]Лист1!E52</f>
        <v>Салат "Сказка"</v>
      </c>
      <c r="E9" s="31">
        <f>[1]Лист1!F52</f>
        <v>75</v>
      </c>
      <c r="F9" s="31">
        <f>[1]Лист1!L52</f>
        <v>17.37</v>
      </c>
      <c r="G9" s="31">
        <f>[1]Лист1!J52</f>
        <v>164.51</v>
      </c>
      <c r="H9" s="31">
        <f>[1]Лист1!G52</f>
        <v>0.64</v>
      </c>
      <c r="I9" s="31">
        <f>[1]Лист1!H52</f>
        <v>10</v>
      </c>
      <c r="J9" s="31">
        <f>[1]Лист1!I52</f>
        <v>17.420000000000002</v>
      </c>
    </row>
    <row r="10" spans="1:11">
      <c r="A10" s="9"/>
      <c r="B10" s="10" t="str">
        <f>[1]Лист1!D53</f>
        <v>1 блюдо</v>
      </c>
      <c r="C10" s="25" t="str">
        <f>[1]Лист1!K53</f>
        <v>ТТК113/15/22</v>
      </c>
      <c r="D10" s="38" t="str">
        <f>[1]Лист1!E53</f>
        <v>Суп лапша домашняя с окорочком</v>
      </c>
      <c r="E10" s="31">
        <f>[1]Лист1!F53</f>
        <v>262.5</v>
      </c>
      <c r="F10" s="31">
        <f>[1]Лист1!L53</f>
        <v>18.22</v>
      </c>
      <c r="G10" s="31">
        <f>[1]Лист1!J53</f>
        <v>170.2</v>
      </c>
      <c r="H10" s="31">
        <f>[1]Лист1!G53</f>
        <v>9.85</v>
      </c>
      <c r="I10" s="31">
        <f>[1]Лист1!H53</f>
        <v>8.32</v>
      </c>
      <c r="J10" s="31">
        <f>[1]Лист1!I53</f>
        <v>11.67</v>
      </c>
    </row>
    <row r="11" spans="1:11">
      <c r="A11" s="9"/>
      <c r="B11" s="10" t="str">
        <f>[1]Лист1!D54</f>
        <v>2 блюдо</v>
      </c>
      <c r="C11" s="28" t="str">
        <f>[1]Лист1!K54</f>
        <v>ТТК239/15/22</v>
      </c>
      <c r="D11" s="37" t="str">
        <f>[1]Лист1!E54</f>
        <v>Тефтели рыбные с соусом томатным</v>
      </c>
      <c r="E11" s="25">
        <f>[1]Лист1!F54</f>
        <v>90</v>
      </c>
      <c r="F11" s="25">
        <f>[1]Лист1!L54</f>
        <v>34.51</v>
      </c>
      <c r="G11" s="25">
        <f>[1]Лист1!J54</f>
        <v>160.82</v>
      </c>
      <c r="H11" s="25">
        <f>[1]Лист1!G54</f>
        <v>9.39</v>
      </c>
      <c r="I11" s="25">
        <f>[1]Лист1!H54</f>
        <v>10.72</v>
      </c>
      <c r="J11" s="32">
        <f>[1]Лист1!I54</f>
        <v>7.62</v>
      </c>
    </row>
    <row r="12" spans="1:11">
      <c r="A12" s="9"/>
      <c r="B12" s="10" t="str">
        <f>[1]Лист1!D55</f>
        <v>гарнир</v>
      </c>
      <c r="C12" s="40" t="str">
        <f>[1]Лист1!K55</f>
        <v>ТК312/15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20.399999999999999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tr">
        <f>[1]Лист1!D56</f>
        <v>напиток</v>
      </c>
      <c r="C13" s="25" t="str">
        <f>[1]Лист1!K56</f>
        <v>ТТК344/15/24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18.2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tr">
        <f>[1]Лист1!D57</f>
        <v>хлеб бел.</v>
      </c>
      <c r="C14" s="29" t="str">
        <f>[1]Лист1!K57</f>
        <v>ТТК1/15/23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tr">
        <f>[1]Лист1!D58</f>
        <v>хлеб черн.</v>
      </c>
      <c r="C15" s="30" t="str">
        <f>[1]Лист1!K58</f>
        <v>ТТК1/15/23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1.8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14"/>
      <c r="B16" s="15"/>
      <c r="C16" s="15"/>
      <c r="D16" s="22"/>
      <c r="E16" s="26" t="s">
        <v>24</v>
      </c>
      <c r="F16" s="33" t="s">
        <v>29</v>
      </c>
      <c r="G16" s="26" t="s">
        <v>28</v>
      </c>
      <c r="H16" s="26" t="s">
        <v>25</v>
      </c>
      <c r="I16" s="26" t="s">
        <v>26</v>
      </c>
      <c r="J16" s="44" t="s">
        <v>27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2024-12-22T16:08:49Z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