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0" i="1"/>
  <c r="G11" i="1"/>
  <c r="G12" i="1"/>
  <c r="G13" i="1"/>
  <c r="G14" i="1"/>
  <c r="G15" i="1"/>
  <c r="G16" i="1"/>
  <c r="H10" i="1"/>
  <c r="I10" i="1"/>
  <c r="H17" i="1"/>
  <c r="I17" i="1"/>
  <c r="J17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H6" i="1"/>
  <c r="I6" i="1"/>
  <c r="J6" i="1"/>
  <c r="H9" i="1"/>
  <c r="I9" i="1"/>
  <c r="J9" i="1"/>
  <c r="C5" i="1"/>
  <c r="H5" i="1"/>
  <c r="I5" i="1"/>
  <c r="J5" i="1"/>
  <c r="H8" i="1" l="1"/>
  <c r="I8" i="1"/>
  <c r="J8" i="1"/>
  <c r="G4" i="1"/>
  <c r="C4" i="1"/>
  <c r="C6" i="1"/>
  <c r="C7" i="1"/>
  <c r="H4" i="1"/>
  <c r="I4" i="1"/>
  <c r="J4" i="1"/>
  <c r="H7" i="1"/>
  <c r="I7" i="1"/>
  <c r="J7" i="1"/>
  <c r="E4" i="1"/>
  <c r="E5" i="1"/>
  <c r="E7" i="1"/>
  <c r="D4" i="1"/>
  <c r="D7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<sst xmlns="http://schemas.openxmlformats.org/spreadsheetml/2006/main" count="46" uniqueCount="46">
  <si>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</si>
  <si>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</si>
  <si>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</si>
  <si>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</si>
  <si>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</si>
  <si>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</si>
  <si>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</si>
  <si>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</si>
  <si>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</si>
  <si>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</si>
  <si>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</si>
  <si>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</si>
  <si>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</si>
  <si>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</si>
  <si>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</si>
  <si>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</si>
  <si>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</si>
  <si>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</si>
  <si>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</si>
  <si>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</si>
  <si>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</si>
  <si>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</si>
  <si>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</si>
  <si>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</si>
  <si>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Сыр порционно</t>
  </si>
  <si>
    <t>10</t>
  </si>
  <si>
    <t>15/15/22</t>
  </si>
  <si>
    <t>34,3</t>
  </si>
  <si>
    <t>802,5</t>
  </si>
  <si>
    <t>гор. блюдо</t>
  </si>
  <si>
    <t>Каша пшеничная молочная</t>
  </si>
  <si>
    <t>315</t>
  </si>
  <si>
    <t>27,19</t>
  </si>
  <si>
    <t>75-00</t>
  </si>
  <si>
    <t>594,45</t>
  </si>
  <si>
    <t>215</t>
  </si>
  <si>
    <t>Чай с сахаром</t>
  </si>
  <si>
    <t>505</t>
  </si>
  <si>
    <t>29,03</t>
  </si>
  <si>
    <t>3,68</t>
  </si>
  <si>
    <t>3</t>
  </si>
  <si>
    <t>12,1</t>
  </si>
  <si>
    <t>60</t>
  </si>
  <si>
    <t>46</t>
  </si>
  <si>
    <t>860,19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</si>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</sst>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esktop/&#1044;&#1074;&#1091;&#1093;&#1085;&#1077;&#1076;&#1077;&#1083;&#1100;&#1085;&#1086;&#1077;%20&#1084;&#1077;&#1085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E6" t="str">
            <v>Котлета "Петушок"</v>
          </cell>
          <cell r="F6">
            <v>55</v>
          </cell>
          <cell r="G6">
            <v>9.69</v>
          </cell>
          <cell r="H6">
            <v>7.79</v>
          </cell>
          <cell r="I6">
            <v>9.8000000000000007</v>
          </cell>
          <cell r="J6">
            <v>139.15</v>
          </cell>
          <cell r="K6" t="str">
            <v>294П/15/23</v>
          </cell>
        </row>
        <row r="7">
          <cell r="F7">
            <v>210</v>
          </cell>
        </row>
        <row r="8">
          <cell r="K8" t="str">
            <v>377/15</v>
          </cell>
        </row>
        <row r="9">
          <cell r="E9" t="str">
            <v>Батон подмосковный</v>
          </cell>
          <cell r="F9">
            <v>20</v>
          </cell>
          <cell r="G9">
            <v>1.5</v>
          </cell>
          <cell r="H9">
            <v>0.5</v>
          </cell>
          <cell r="I9">
            <v>10.199999999999999</v>
          </cell>
          <cell r="K9" t="str">
            <v>1/15/23</v>
          </cell>
        </row>
        <row r="11">
          <cell r="G11">
            <v>2.63</v>
          </cell>
          <cell r="H11">
            <v>2.66</v>
          </cell>
          <cell r="I1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G7">
            <v>8.64</v>
          </cell>
          <cell r="H7">
            <v>11.06</v>
          </cell>
          <cell r="I7">
            <v>44.32</v>
          </cell>
          <cell r="K7" t="str">
            <v>Ттк173/15/22</v>
          </cell>
        </row>
        <row r="8">
          <cell r="G8">
            <v>7.0000000000000007E-2</v>
          </cell>
          <cell r="H8">
            <v>0.02</v>
          </cell>
          <cell r="I8">
            <v>15</v>
          </cell>
        </row>
        <row r="13">
          <cell r="G13">
            <v>22.529999999999998</v>
          </cell>
          <cell r="H13">
            <v>22.05</v>
          </cell>
          <cell r="I13">
            <v>79.240000000000009</v>
          </cell>
        </row>
        <row r="14">
          <cell r="E14" t="str">
            <v>Салат из белокочанной капусты</v>
          </cell>
          <cell r="F14">
            <v>60</v>
          </cell>
          <cell r="G14">
            <v>0.79</v>
          </cell>
          <cell r="H14">
            <v>1.95</v>
          </cell>
          <cell r="I14">
            <v>3.88</v>
          </cell>
          <cell r="J14">
            <v>36.24</v>
          </cell>
          <cell r="K14" t="str">
            <v>ТК45/15</v>
          </cell>
          <cell r="L14">
            <v>6.29</v>
          </cell>
        </row>
        <row r="15">
          <cell r="E15" t="str">
            <v>Суп картофельный с бобовыми и мясом</v>
          </cell>
          <cell r="F15">
            <v>262.5</v>
          </cell>
          <cell r="G15">
            <v>10.65</v>
          </cell>
          <cell r="H15">
            <v>8.6300000000000008</v>
          </cell>
          <cell r="I15">
            <v>16.54</v>
          </cell>
          <cell r="J15">
            <v>199.05</v>
          </cell>
          <cell r="K15" t="str">
            <v>ТК102/15</v>
          </cell>
          <cell r="L15">
            <v>27.98</v>
          </cell>
        </row>
        <row r="16">
          <cell r="E16" t="str">
            <v>Котлеты "Петушок"</v>
          </cell>
          <cell r="F16">
            <v>90</v>
          </cell>
          <cell r="G16">
            <v>15.85</v>
          </cell>
          <cell r="H16">
            <v>12.75</v>
          </cell>
          <cell r="I16">
            <v>16.03</v>
          </cell>
          <cell r="J16">
            <v>227.7</v>
          </cell>
          <cell r="K16" t="str">
            <v>ТТК294П/15/23</v>
          </cell>
          <cell r="L16">
            <v>46.08</v>
          </cell>
        </row>
        <row r="17">
          <cell r="E17" t="str">
            <v>Макароны отварные</v>
          </cell>
          <cell r="F17">
            <v>150</v>
          </cell>
          <cell r="G17">
            <v>4.5999999999999996</v>
          </cell>
          <cell r="H17">
            <v>3.9</v>
          </cell>
          <cell r="I17">
            <v>24.6</v>
          </cell>
          <cell r="J17">
            <v>189</v>
          </cell>
          <cell r="K17" t="str">
            <v>ТТК203/15/22</v>
          </cell>
          <cell r="L17">
            <v>11.05</v>
          </cell>
        </row>
        <row r="18">
          <cell r="E18" t="str">
            <v>Компот из кураги</v>
          </cell>
          <cell r="F18">
            <v>200</v>
          </cell>
          <cell r="G18">
            <v>0.78</v>
          </cell>
          <cell r="H18">
            <v>0.04</v>
          </cell>
          <cell r="I18">
            <v>27.63</v>
          </cell>
          <cell r="J18">
            <v>114.8</v>
          </cell>
          <cell r="K18" t="str">
            <v>ТК348/15</v>
          </cell>
          <cell r="L18">
            <v>17.3</v>
          </cell>
        </row>
        <row r="19">
          <cell r="E19" t="str">
            <v>Хлеб пшеничный</v>
          </cell>
          <cell r="F19">
            <v>20</v>
          </cell>
          <cell r="G19">
            <v>1.52</v>
          </cell>
          <cell r="H19">
            <v>0.18</v>
          </cell>
          <cell r="I19">
            <v>9.3800000000000008</v>
          </cell>
          <cell r="J19">
            <v>52.2</v>
          </cell>
          <cell r="K19" t="str">
            <v>ТТК1/15/23</v>
          </cell>
          <cell r="L19">
            <v>2</v>
          </cell>
        </row>
        <row r="20">
          <cell r="E20" t="str">
            <v>Хлеб дарницкий</v>
          </cell>
          <cell r="F20">
            <v>20</v>
          </cell>
          <cell r="G20">
            <v>1.32</v>
          </cell>
          <cell r="H20">
            <v>0.22</v>
          </cell>
          <cell r="I20">
            <v>9.48</v>
          </cell>
          <cell r="J20">
            <v>41.2</v>
          </cell>
          <cell r="K20" t="str">
            <v>ТТК1/15/23</v>
          </cell>
          <cell r="L20">
            <v>1.8</v>
          </cell>
        </row>
        <row r="23">
          <cell r="G23">
            <v>35.510000000000005</v>
          </cell>
          <cell r="H23">
            <v>27.669999999999995</v>
          </cell>
          <cell r="I23">
            <v>107.54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O15" sqref="O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45649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29</v>
      </c>
      <c r="C4" s="39" t="str">
        <f>[1]Лист1!K6</f>
        <v>294П/15/23</v>
      </c>
      <c r="D4" s="7" t="str">
        <f>[1]Лист1!E6</f>
        <v>Котлета "Петушок"</v>
      </c>
      <c r="E4" s="8">
        <f>[1]Лист1!F6</f>
        <v>55</v>
      </c>
      <c r="F4" s="43" t="s">
        <v>38</v>
      </c>
      <c r="G4" s="43">
        <f>[1]Лист1!J6</f>
        <v>139.15</v>
      </c>
      <c r="H4" s="43">
        <f>[1]Лист1!G6</f>
        <v>9.69</v>
      </c>
      <c r="I4" s="43">
        <f>[1]Лист1!H6</f>
        <v>7.79</v>
      </c>
      <c r="J4" s="43">
        <f>[1]Лист1!I6</f>
        <v>9.8000000000000007</v>
      </c>
    </row>
    <row r="5" spans="1:11">
      <c r="A5" s="9"/>
      <c r="B5" s="10"/>
      <c r="C5" s="27" t="str">
        <f>[2]Лист1!$K$7</f>
        <v>Ттк173/15/22</v>
      </c>
      <c r="D5" s="37" t="s">
        <v>30</v>
      </c>
      <c r="E5" s="25">
        <f>[1]Лист1!F7</f>
        <v>210</v>
      </c>
      <c r="F5" s="25" t="s">
        <v>32</v>
      </c>
      <c r="G5" s="25" t="s">
        <v>31</v>
      </c>
      <c r="H5" s="25">
        <f>[2]Лист1!G7</f>
        <v>8.64</v>
      </c>
      <c r="I5" s="25">
        <f>[2]Лист1!H7</f>
        <v>11.06</v>
      </c>
      <c r="J5" s="32">
        <f>[2]Лист1!I7</f>
        <v>44.32</v>
      </c>
    </row>
    <row r="6" spans="1:11">
      <c r="A6" s="9"/>
      <c r="B6" s="10" t="s">
        <v>45</v>
      </c>
      <c r="C6" s="27" t="str">
        <f>[1]Лист1!K8</f>
        <v>377/15</v>
      </c>
      <c r="D6" s="37" t="s">
        <v>36</v>
      </c>
      <c r="E6" s="25" t="s">
        <v>35</v>
      </c>
      <c r="F6" s="25" t="s">
        <v>39</v>
      </c>
      <c r="G6" s="25" t="s">
        <v>42</v>
      </c>
      <c r="H6" s="25">
        <f>[2]Лист1!G8</f>
        <v>7.0000000000000007E-2</v>
      </c>
      <c r="I6" s="25">
        <f>[2]Лист1!H8</f>
        <v>0.02</v>
      </c>
      <c r="J6" s="32">
        <f>[2]Лист1!I8</f>
        <v>15</v>
      </c>
    </row>
    <row r="7" spans="1:11">
      <c r="A7" s="9"/>
      <c r="B7" s="10" t="s">
        <v>15</v>
      </c>
      <c r="C7" s="27" t="str">
        <f>[1]Лист1!K9</f>
        <v>1/15/23</v>
      </c>
      <c r="D7" s="37" t="str">
        <f>[1]Лист1!E9</f>
        <v>Батон подмосковный</v>
      </c>
      <c r="E7" s="25">
        <f>[1]Лист1!F9</f>
        <v>20</v>
      </c>
      <c r="F7" s="25" t="s">
        <v>40</v>
      </c>
      <c r="G7" s="25" t="s">
        <v>43</v>
      </c>
      <c r="H7" s="25">
        <f>[1]Лист1!G9</f>
        <v>1.5</v>
      </c>
      <c r="I7" s="25">
        <f>[1]Лист1!H9</f>
        <v>0.5</v>
      </c>
      <c r="J7" s="32">
        <f>[1]Лист1!I9</f>
        <v>10.199999999999999</v>
      </c>
    </row>
    <row r="8" spans="1:11">
      <c r="A8" s="9"/>
      <c r="B8" s="13"/>
      <c r="C8" s="27" t="s">
        <v>26</v>
      </c>
      <c r="D8" s="11" t="s">
        <v>24</v>
      </c>
      <c r="E8" s="12" t="s">
        <v>25</v>
      </c>
      <c r="F8" s="12" t="s">
        <v>41</v>
      </c>
      <c r="G8" s="25" t="s">
        <v>27</v>
      </c>
      <c r="H8" s="12">
        <f>[1]Лист1!G11</f>
        <v>2.63</v>
      </c>
      <c r="I8" s="12">
        <f>[1]Лист1!H11</f>
        <v>2.66</v>
      </c>
      <c r="J8" s="24">
        <f>[1]Лист1!I11</f>
        <v>0</v>
      </c>
    </row>
    <row r="9" spans="1:11">
      <c r="A9" s="14"/>
      <c r="B9" s="15"/>
      <c r="C9" s="16"/>
      <c r="D9" s="17"/>
      <c r="E9" s="18" t="s">
        <v>37</v>
      </c>
      <c r="F9" s="33" t="s">
        <v>33</v>
      </c>
      <c r="G9" s="26" t="s">
        <v>34</v>
      </c>
      <c r="H9" s="26">
        <f>[2]Лист1!G13</f>
        <v>22.529999999999998</v>
      </c>
      <c r="I9" s="26">
        <f>[2]Лист1!H13</f>
        <v>22.05</v>
      </c>
      <c r="J9" s="44">
        <f>[2]Лист1!I13</f>
        <v>79.240000000000009</v>
      </c>
    </row>
    <row r="10" spans="1:11">
      <c r="A10" s="9" t="s">
        <v>16</v>
      </c>
      <c r="B10" s="19" t="s">
        <v>17</v>
      </c>
      <c r="C10" s="25" t="str">
        <f>[2]Лист1!K14</f>
        <v>ТК45/15</v>
      </c>
      <c r="D10" s="38" t="str">
        <f>[2]Лист1!E14</f>
        <v>Салат из белокочанной капусты</v>
      </c>
      <c r="E10" s="31">
        <f>[2]Лист1!F14</f>
        <v>60</v>
      </c>
      <c r="F10" s="31">
        <f>[2]Лист1!L14</f>
        <v>6.29</v>
      </c>
      <c r="G10" s="31">
        <f>[2]Лист1!J14</f>
        <v>36.24</v>
      </c>
      <c r="H10" s="31">
        <f>[2]Лист1!G14</f>
        <v>0.79</v>
      </c>
      <c r="I10" s="31">
        <f>[2]Лист1!H14</f>
        <v>1.95</v>
      </c>
      <c r="J10" s="31">
        <f>[2]Лист1!I14</f>
        <v>3.88</v>
      </c>
    </row>
    <row r="11" spans="1:11">
      <c r="A11" s="9"/>
      <c r="B11" s="10" t="s">
        <v>18</v>
      </c>
      <c r="C11" s="25" t="str">
        <f>[2]Лист1!K15</f>
        <v>ТК102/15</v>
      </c>
      <c r="D11" s="38" t="str">
        <f>[2]Лист1!E15</f>
        <v>Суп картофельный с бобовыми и мясом</v>
      </c>
      <c r="E11" s="31">
        <f>[2]Лист1!F15</f>
        <v>262.5</v>
      </c>
      <c r="F11" s="31">
        <f>[2]Лист1!L15</f>
        <v>27.98</v>
      </c>
      <c r="G11" s="31">
        <f>[2]Лист1!J15</f>
        <v>199.05</v>
      </c>
      <c r="H11" s="31">
        <f>[2]Лист1!G15</f>
        <v>10.65</v>
      </c>
      <c r="I11" s="31">
        <f>[2]Лист1!H15</f>
        <v>8.6300000000000008</v>
      </c>
      <c r="J11" s="31">
        <f>[2]Лист1!I15</f>
        <v>16.54</v>
      </c>
    </row>
    <row r="12" spans="1:11">
      <c r="A12" s="9"/>
      <c r="B12" s="10" t="s">
        <v>19</v>
      </c>
      <c r="C12" s="28" t="str">
        <f>[2]Лист1!K16</f>
        <v>ТТК294П/15/23</v>
      </c>
      <c r="D12" s="37" t="str">
        <f>[2]Лист1!E16</f>
        <v>Котлеты "Петушок"</v>
      </c>
      <c r="E12" s="25">
        <f>[2]Лист1!F16</f>
        <v>90</v>
      </c>
      <c r="F12" s="25">
        <f>[2]Лист1!L16</f>
        <v>46.08</v>
      </c>
      <c r="G12" s="25">
        <f>[2]Лист1!J16</f>
        <v>227.7</v>
      </c>
      <c r="H12" s="25">
        <f>[2]Лист1!G16</f>
        <v>15.85</v>
      </c>
      <c r="I12" s="25">
        <f>[2]Лист1!H16</f>
        <v>12.75</v>
      </c>
      <c r="J12" s="32">
        <f>[2]Лист1!I16</f>
        <v>16.03</v>
      </c>
    </row>
    <row r="13" spans="1:11">
      <c r="A13" s="9"/>
      <c r="B13" s="10" t="s">
        <v>13</v>
      </c>
      <c r="C13" s="40" t="str">
        <f>[2]Лист1!K17</f>
        <v>ТТК203/15/22</v>
      </c>
      <c r="D13" s="38" t="str">
        <f>[2]Лист1!E17</f>
        <v>Макароны отварные</v>
      </c>
      <c r="E13" s="31">
        <f>[2]Лист1!F17</f>
        <v>150</v>
      </c>
      <c r="F13" s="31">
        <f>[2]Лист1!L17</f>
        <v>11.05</v>
      </c>
      <c r="G13" s="31">
        <f>[2]Лист1!J17</f>
        <v>189</v>
      </c>
      <c r="H13" s="31">
        <f>[2]Лист1!G17</f>
        <v>4.5999999999999996</v>
      </c>
      <c r="I13" s="31">
        <f>[2]Лист1!H17</f>
        <v>3.9</v>
      </c>
      <c r="J13" s="31">
        <f>[2]Лист1!I17</f>
        <v>24.6</v>
      </c>
    </row>
    <row r="14" spans="1:11">
      <c r="A14" s="9"/>
      <c r="B14" s="41" t="s">
        <v>14</v>
      </c>
      <c r="C14" s="25" t="str">
        <f>[2]Лист1!K18</f>
        <v>ТК348/15</v>
      </c>
      <c r="D14" s="38" t="str">
        <f>[2]Лист1!E18</f>
        <v>Компот из кураги</v>
      </c>
      <c r="E14" s="31">
        <f>[2]Лист1!F18</f>
        <v>200</v>
      </c>
      <c r="F14" s="31">
        <f>[2]Лист1!L18</f>
        <v>17.3</v>
      </c>
      <c r="G14" s="31">
        <f>[2]Лист1!J18</f>
        <v>114.8</v>
      </c>
      <c r="H14" s="31">
        <f>[2]Лист1!G18</f>
        <v>0.78</v>
      </c>
      <c r="I14" s="31">
        <f>[2]Лист1!H18</f>
        <v>0.04</v>
      </c>
      <c r="J14" s="31">
        <f>[2]Лист1!I18</f>
        <v>27.63</v>
      </c>
    </row>
    <row r="15" spans="1:11">
      <c r="A15" s="9"/>
      <c r="B15" s="10" t="s">
        <v>20</v>
      </c>
      <c r="C15" s="29" t="str">
        <f>[2]Лист1!K19</f>
        <v>ТТК1/15/23</v>
      </c>
      <c r="D15" s="20" t="str">
        <f>[2]Лист1!E19</f>
        <v>Хлеб пшеничный</v>
      </c>
      <c r="E15" s="31">
        <f>[2]Лист1!F19</f>
        <v>20</v>
      </c>
      <c r="F15" s="31">
        <f>[2]Лист1!L19</f>
        <v>2</v>
      </c>
      <c r="G15" s="31">
        <f>[2]Лист1!J19</f>
        <v>52.2</v>
      </c>
      <c r="H15" s="31">
        <f>[2]Лист1!G19</f>
        <v>1.52</v>
      </c>
      <c r="I15" s="31">
        <f>[2]Лист1!H19</f>
        <v>0.18</v>
      </c>
      <c r="J15" s="31">
        <f>[2]Лист1!I19</f>
        <v>9.3800000000000008</v>
      </c>
    </row>
    <row r="16" spans="1:11">
      <c r="A16" s="9"/>
      <c r="B16" s="10" t="s">
        <v>21</v>
      </c>
      <c r="C16" s="30" t="str">
        <f>[2]Лист1!K20</f>
        <v>ТТК1/15/23</v>
      </c>
      <c r="D16" s="21" t="str">
        <f>[2]Лист1!E20</f>
        <v>Хлеб дарницкий</v>
      </c>
      <c r="E16" s="42">
        <f>[2]Лист1!F20</f>
        <v>20</v>
      </c>
      <c r="F16" s="42">
        <f>[2]Лист1!L20</f>
        <v>1.8</v>
      </c>
      <c r="G16" s="42">
        <f>[2]Лист1!J20</f>
        <v>41.2</v>
      </c>
      <c r="H16" s="42">
        <f>[2]Лист1!G20</f>
        <v>1.32</v>
      </c>
      <c r="I16" s="42">
        <f>[2]Лист1!H20</f>
        <v>0.22</v>
      </c>
      <c r="J16" s="45">
        <f>[2]Лист1!I20</f>
        <v>9.48</v>
      </c>
    </row>
    <row r="17" spans="1:10">
      <c r="A17" s="14"/>
      <c r="B17" s="15"/>
      <c r="C17" s="15"/>
      <c r="D17" s="22"/>
      <c r="E17" s="26" t="s">
        <v>28</v>
      </c>
      <c r="F17" s="33">
        <v>112.5</v>
      </c>
      <c r="G17" s="26" t="s">
        <v>44</v>
      </c>
      <c r="H17" s="26">
        <f>[2]Лист1!G23</f>
        <v>35.510000000000005</v>
      </c>
      <c r="I17" s="26">
        <f>[2]Лист1!H23</f>
        <v>27.669999999999995</v>
      </c>
      <c r="J17" s="44">
        <f>[2]Лист1!I23</f>
        <v>107.54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2024-12-22T16:07:33Z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