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pogud\Desktop\2 недели меню\"/>
    </mc:Choice>
  </mc:AlternateContent>
  <bookViews>
    <workbookView xWindow="0" yWindow="0" windowWidth="20400" windowHeight="8832"/>
  </bookViews>
  <sheets>
    <sheet name="1" sheetId="1" r:id="rId1"/>
  </sheets>
  <externalReferences>
    <externalReference r:id="rId2"/>
  </externalReferences>
  <calcPr calcId="162913"/>
</workbook>
</file>

<file path=xl/calcChain.xml><?xml version="1.0" encoding="utf-8"?>
<calcChain xmlns="http://schemas.openxmlformats.org/spreadsheetml/2006/main">
  <c r="G9" i="1" l="1"/>
  <c r="G10" i="1"/>
  <c r="G11" i="1"/>
  <c r="G12" i="1"/>
  <c r="G13" i="1"/>
  <c r="G14" i="1"/>
  <c r="G15" i="1"/>
  <c r="F9" i="1"/>
  <c r="F10" i="1"/>
  <c r="F11" i="1"/>
  <c r="F12" i="1"/>
  <c r="F13" i="1"/>
  <c r="F14" i="1"/>
  <c r="F15" i="1"/>
  <c r="H16" i="1"/>
  <c r="I16" i="1"/>
  <c r="J16" i="1"/>
  <c r="H9" i="1"/>
  <c r="I9" i="1"/>
  <c r="J9" i="1"/>
  <c r="H10" i="1"/>
  <c r="I10" i="1"/>
  <c r="J10" i="1"/>
  <c r="H11" i="1"/>
  <c r="I11" i="1"/>
  <c r="J11" i="1"/>
  <c r="H12" i="1"/>
  <c r="I12" i="1"/>
  <c r="J12" i="1"/>
  <c r="H13" i="1"/>
  <c r="I13" i="1"/>
  <c r="J13" i="1"/>
  <c r="H14" i="1"/>
  <c r="I14" i="1"/>
  <c r="J14" i="1"/>
  <c r="H15" i="1"/>
  <c r="I15" i="1"/>
  <c r="J15" i="1"/>
  <c r="E9" i="1"/>
  <c r="E10" i="1"/>
  <c r="E11" i="1"/>
  <c r="E12" i="1"/>
  <c r="E13" i="1"/>
  <c r="E14" i="1"/>
  <c r="E15" i="1"/>
  <c r="C9" i="1"/>
  <c r="C10" i="1"/>
  <c r="C11" i="1"/>
  <c r="C12" i="1"/>
  <c r="C13" i="1"/>
  <c r="C14" i="1"/>
  <c r="C15" i="1"/>
  <c r="D9" i="1"/>
  <c r="D10" i="1"/>
  <c r="D11" i="1"/>
  <c r="D12" i="1"/>
  <c r="D13" i="1"/>
  <c r="D14" i="1"/>
  <c r="D15" i="1"/>
  <c r="B9" i="1"/>
  <c r="B10" i="1"/>
  <c r="B11" i="1"/>
  <c r="B12" i="1"/>
  <c r="G4" i="1"/>
  <c r="G5" i="1"/>
  <c r="G6" i="1"/>
  <c r="G7" i="1"/>
  <c r="H8" i="1"/>
  <c r="I8" i="1"/>
  <c r="J8" i="1"/>
  <c r="H4" i="1"/>
  <c r="I4" i="1"/>
  <c r="J4" i="1"/>
  <c r="H5" i="1"/>
  <c r="I5" i="1"/>
  <c r="J5" i="1"/>
  <c r="H6" i="1"/>
  <c r="I6" i="1"/>
  <c r="J6" i="1"/>
  <c r="H7" i="1"/>
  <c r="I7" i="1"/>
  <c r="J7" i="1"/>
  <c r="F4" i="1"/>
  <c r="F5" i="1"/>
  <c r="F6" i="1"/>
  <c r="F7" i="1"/>
  <c r="E4" i="1"/>
  <c r="E5" i="1"/>
  <c r="E6" i="1"/>
  <c r="E7" i="1"/>
  <c r="C4" i="1"/>
  <c r="C5" i="1"/>
  <c r="C6" i="1"/>
  <c r="C7" i="1"/>
  <c r="D4" i="1"/>
  <c r="D5" i="1"/>
  <c r="D6" i="1"/>
  <c r="D7" i="1"/>
</calcChain>
</file>

<file path=xl/sharedStrings.xml><?xml version="1.0" encoding="utf-8"?>
<sst xmlns="http://schemas.openxmlformats.org/spreadsheetml/2006/main" count="27" uniqueCount="27">
  <si>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</si>
  <si>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</si>
  <si>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</si>
  <si>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</si>
  <si>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</si>
  <si>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</si>
  <si>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</si>
  <si>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</si>
  <si>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</si>
  <si>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</si>
  <si>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</si>
  <si>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</si>
  <si>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</si>
  <si>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напиток</t>
  </si>
  <si>
    <t>хлеб</t>
  </si>
  <si>
    <t>Обед</t>
  </si>
  <si>
    <t>хлеб бел.</t>
  </si>
  <si>
    <t>хлеб черн.</t>
  </si>
  <si>
    <t>Вес блюда, г</t>
  </si>
  <si>
    <t xml:space="preserve"> </t>
  </si>
  <si>
    <t>75-00</t>
  </si>
  <si>
    <t>500</t>
  </si>
  <si>
    <t>627</t>
  </si>
  <si>
    <t>800</t>
  </si>
  <si>
    <t>895,38</t>
  </si>
  <si>
    <t>гор.напиток</t>
  </si>
  <si>
    <t>гор.блюдо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</si>
</sst>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mmm\.yy"/>
    <numFmt numFmtId="165" formatCode="dd\.mm\.yyyy"/>
  </numFmts>
  <fonts count="9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charset val="204"/>
    </font>
    <font>
      <b/>
      <sz val="11"/>
      <color theme="1"/>
      <name val="Times New Roman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85961485641044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2" fillId="2" borderId="4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center"/>
    </xf>
    <xf numFmtId="0" fontId="0" fillId="0" borderId="9" xfId="0" applyBorder="1"/>
    <xf numFmtId="0" fontId="0" fillId="0" borderId="4" xfId="0" applyBorder="1"/>
    <xf numFmtId="0" fontId="2" fillId="2" borderId="4" xfId="0" applyFont="1" applyFill="1" applyBorder="1" applyAlignment="1" applyProtection="1">
      <alignment horizontal="left" wrapText="1"/>
      <protection locked="0"/>
    </xf>
    <xf numFmtId="49" fontId="2" fillId="2" borderId="4" xfId="0" applyNumberFormat="1" applyFont="1" applyFill="1" applyBorder="1" applyAlignment="1" applyProtection="1">
      <alignment horizontal="center"/>
      <protection locked="0"/>
    </xf>
    <xf numFmtId="0" fontId="0" fillId="3" borderId="4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horizontal="center" wrapText="1"/>
      <protection locked="0"/>
    </xf>
    <xf numFmtId="49" fontId="3" fillId="2" borderId="11" xfId="0" applyNumberFormat="1" applyFont="1" applyFill="1" applyBorder="1" applyAlignment="1" applyProtection="1">
      <alignment horizontal="center"/>
      <protection locked="0"/>
    </xf>
    <xf numFmtId="0" fontId="0" fillId="0" borderId="12" xfId="0" applyBorder="1"/>
    <xf numFmtId="49" fontId="2" fillId="2" borderId="4" xfId="0" applyNumberFormat="1" applyFont="1" applyFill="1" applyBorder="1" applyAlignment="1">
      <alignment horizontal="left" vertical="center" wrapText="1"/>
    </xf>
    <xf numFmtId="49" fontId="2" fillId="2" borderId="12" xfId="0" applyNumberFormat="1" applyFont="1" applyFill="1" applyBorder="1" applyAlignment="1" applyProtection="1">
      <alignment horizontal="left" wrapText="1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65" fontId="0" fillId="2" borderId="4" xfId="0" applyNumberFormat="1" applyFill="1" applyBorder="1" applyProtection="1">
      <protection locked="0"/>
    </xf>
    <xf numFmtId="49" fontId="2" fillId="2" borderId="13" xfId="0" applyNumberFormat="1" applyFont="1" applyFill="1" applyBorder="1" applyAlignment="1" applyProtection="1">
      <alignment horizontal="center"/>
      <protection locked="0"/>
    </xf>
    <xf numFmtId="49" fontId="4" fillId="2" borderId="4" xfId="0" applyNumberFormat="1" applyFont="1" applyFill="1" applyBorder="1" applyAlignment="1" applyProtection="1">
      <alignment horizontal="center"/>
      <protection locked="0"/>
    </xf>
    <xf numFmtId="49" fontId="5" fillId="2" borderId="11" xfId="0" applyNumberFormat="1" applyFont="1" applyFill="1" applyBorder="1" applyAlignment="1" applyProtection="1">
      <alignment horizontal="center"/>
      <protection locked="0"/>
    </xf>
    <xf numFmtId="0" fontId="4" fillId="2" borderId="4" xfId="0" applyNumberFormat="1" applyFont="1" applyFill="1" applyBorder="1" applyAlignment="1" applyProtection="1">
      <alignment horizontal="center"/>
      <protection locked="0"/>
    </xf>
    <xf numFmtId="164" fontId="4" fillId="2" borderId="4" xfId="0" applyNumberFormat="1" applyFont="1" applyFill="1" applyBorder="1" applyAlignment="1" applyProtection="1">
      <alignment horizontal="center"/>
      <protection locked="0"/>
    </xf>
    <xf numFmtId="49" fontId="4" fillId="2" borderId="4" xfId="0" applyNumberFormat="1" applyFont="1" applyFill="1" applyBorder="1" applyProtection="1">
      <protection locked="0"/>
    </xf>
    <xf numFmtId="49" fontId="4" fillId="2" borderId="12" xfId="0" applyNumberFormat="1" applyFont="1" applyFill="1" applyBorder="1" applyProtection="1">
      <protection locked="0"/>
    </xf>
    <xf numFmtId="49" fontId="4" fillId="2" borderId="4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 applyProtection="1">
      <alignment horizontal="center"/>
      <protection locked="0"/>
    </xf>
    <xf numFmtId="2" fontId="5" fillId="2" borderId="11" xfId="0" applyNumberFormat="1" applyFont="1" applyFill="1" applyBorder="1" applyAlignment="1" applyProtection="1">
      <alignment horizontal="center"/>
      <protection locked="0"/>
    </xf>
    <xf numFmtId="0" fontId="6" fillId="2" borderId="4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6" fillId="0" borderId="0" xfId="0" applyFont="1"/>
    <xf numFmtId="0" fontId="4" fillId="2" borderId="4" xfId="0" applyFont="1" applyFill="1" applyBorder="1" applyAlignment="1" applyProtection="1">
      <alignment horizontal="left" wrapText="1"/>
      <protection locked="0"/>
    </xf>
    <xf numFmtId="49" fontId="4" fillId="2" borderId="4" xfId="0" applyNumberFormat="1" applyFont="1" applyFill="1" applyBorder="1" applyAlignment="1">
      <alignment horizontal="left" vertical="center" wrapText="1"/>
    </xf>
    <xf numFmtId="0" fontId="4" fillId="2" borderId="4" xfId="0" applyNumberFormat="1" applyFont="1" applyFill="1" applyBorder="1" applyAlignment="1">
      <alignment horizontal="center"/>
    </xf>
    <xf numFmtId="49" fontId="8" fillId="2" borderId="4" xfId="0" applyNumberFormat="1" applyFont="1" applyFill="1" applyBorder="1" applyAlignment="1" applyProtection="1">
      <alignment horizontal="center"/>
      <protection locked="0"/>
    </xf>
    <xf numFmtId="0" fontId="1" fillId="0" borderId="4" xfId="0" applyFont="1" applyBorder="1"/>
    <xf numFmtId="49" fontId="4" fillId="2" borderId="12" xfId="0" applyNumberFormat="1" applyFont="1" applyFill="1" applyBorder="1" applyAlignment="1" applyProtection="1">
      <alignment horizontal="center"/>
      <protection locked="0"/>
    </xf>
    <xf numFmtId="49" fontId="4" fillId="2" borderId="4" xfId="0" applyNumberFormat="1" applyFont="1" applyFill="1" applyBorder="1" applyAlignment="1">
      <alignment horizontal="center"/>
    </xf>
    <xf numFmtId="49" fontId="5" fillId="2" borderId="14" xfId="0" applyNumberFormat="1" applyFont="1" applyFill="1" applyBorder="1" applyAlignment="1" applyProtection="1">
      <alignment horizontal="center"/>
      <protection locked="0"/>
    </xf>
    <xf numFmtId="49" fontId="4" fillId="2" borderId="15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ogud/Downloads/2024-09-0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101">
          <cell r="E101" t="str">
            <v>Котлеты рубленные из филе куриного</v>
          </cell>
          <cell r="F101">
            <v>50</v>
          </cell>
          <cell r="G101">
            <v>8.89</v>
          </cell>
          <cell r="H101">
            <v>10.68</v>
          </cell>
          <cell r="I101">
            <v>10.36</v>
          </cell>
          <cell r="J101">
            <v>173</v>
          </cell>
          <cell r="K101" t="str">
            <v>ТТК294/15/22</v>
          </cell>
          <cell r="L101">
            <v>32.67</v>
          </cell>
        </row>
        <row r="102">
          <cell r="E102" t="str">
            <v>Каша пшеничная молочная</v>
          </cell>
          <cell r="F102">
            <v>215</v>
          </cell>
          <cell r="G102">
            <v>8.69</v>
          </cell>
          <cell r="H102">
            <v>11.32</v>
          </cell>
          <cell r="I102">
            <v>44.37</v>
          </cell>
          <cell r="J102">
            <v>348</v>
          </cell>
          <cell r="K102" t="str">
            <v>ТТК173/15/22</v>
          </cell>
          <cell r="L102">
            <v>35.65</v>
          </cell>
        </row>
        <row r="103">
          <cell r="E103" t="str">
            <v>Чай с сахаром</v>
          </cell>
          <cell r="F103">
            <v>215</v>
          </cell>
          <cell r="G103">
            <v>7.0000000000000007E-2</v>
          </cell>
          <cell r="H103">
            <v>0.02</v>
          </cell>
          <cell r="I103">
            <v>15</v>
          </cell>
          <cell r="J103">
            <v>60</v>
          </cell>
          <cell r="K103" t="str">
            <v>ТК376/15</v>
          </cell>
          <cell r="L103">
            <v>3.68</v>
          </cell>
        </row>
        <row r="104">
          <cell r="E104" t="str">
            <v>Батон подмосковный</v>
          </cell>
          <cell r="F104">
            <v>20</v>
          </cell>
          <cell r="G104">
            <v>1.5</v>
          </cell>
          <cell r="H104">
            <v>0.52</v>
          </cell>
          <cell r="I104">
            <v>10.119999999999999</v>
          </cell>
          <cell r="J104">
            <v>46</v>
          </cell>
          <cell r="K104" t="str">
            <v>ТТК1/15/23</v>
          </cell>
          <cell r="L104">
            <v>3</v>
          </cell>
        </row>
        <row r="108">
          <cell r="G108">
            <v>19.149999999999999</v>
          </cell>
          <cell r="H108">
            <v>22.54</v>
          </cell>
          <cell r="I108">
            <v>79.849999999999994</v>
          </cell>
        </row>
        <row r="109">
          <cell r="D109" t="str">
            <v>закуска</v>
          </cell>
          <cell r="E109" t="str">
            <v>Салат из моркови с сахаром</v>
          </cell>
          <cell r="F109">
            <v>60</v>
          </cell>
          <cell r="G109">
            <v>0.74</v>
          </cell>
          <cell r="H109">
            <v>0.05</v>
          </cell>
          <cell r="I109">
            <v>6.89</v>
          </cell>
          <cell r="J109">
            <v>49.02</v>
          </cell>
          <cell r="K109" t="str">
            <v>ТК62/15</v>
          </cell>
          <cell r="L109">
            <v>6.56</v>
          </cell>
        </row>
        <row r="110">
          <cell r="D110" t="str">
            <v>1 блюдо</v>
          </cell>
          <cell r="E110" t="str">
            <v>Суп из овощей с мясом</v>
          </cell>
          <cell r="F110">
            <v>260</v>
          </cell>
          <cell r="G110">
            <v>5.72</v>
          </cell>
          <cell r="H110">
            <v>7.68</v>
          </cell>
          <cell r="I110">
            <v>9.15</v>
          </cell>
          <cell r="J110">
            <v>135.88999999999999</v>
          </cell>
          <cell r="K110" t="str">
            <v>ТК99/15</v>
          </cell>
          <cell r="L110">
            <v>27.21</v>
          </cell>
        </row>
        <row r="111">
          <cell r="D111" t="str">
            <v>2 блюдо</v>
          </cell>
          <cell r="E111" t="str">
            <v>Котлеты рубленные из окорочков</v>
          </cell>
          <cell r="F111">
            <v>90</v>
          </cell>
          <cell r="G111">
            <v>28.73</v>
          </cell>
          <cell r="H111">
            <v>19.07</v>
          </cell>
          <cell r="I111">
            <v>13.86</v>
          </cell>
          <cell r="J111">
            <v>339.27</v>
          </cell>
          <cell r="K111" t="str">
            <v>ТТК295Ш/15/22</v>
          </cell>
          <cell r="L111">
            <v>57.2</v>
          </cell>
        </row>
        <row r="112">
          <cell r="D112" t="str">
            <v>гарнир</v>
          </cell>
          <cell r="E112" t="str">
            <v>Каша гречневая вязкая</v>
          </cell>
          <cell r="F112">
            <v>150</v>
          </cell>
          <cell r="G112">
            <v>4.58</v>
          </cell>
          <cell r="H112">
            <v>5.01</v>
          </cell>
          <cell r="I112">
            <v>20.52</v>
          </cell>
          <cell r="J112">
            <v>146</v>
          </cell>
          <cell r="K112" t="str">
            <v>ТК303/15</v>
          </cell>
          <cell r="L112">
            <v>10.35</v>
          </cell>
        </row>
        <row r="113">
          <cell r="E113" t="str">
            <v>Компот из сухофруктов</v>
          </cell>
          <cell r="F113">
            <v>200</v>
          </cell>
          <cell r="G113">
            <v>0.9</v>
          </cell>
          <cell r="H113">
            <v>0.1</v>
          </cell>
          <cell r="I113">
            <v>34</v>
          </cell>
          <cell r="J113">
            <v>131.80000000000001</v>
          </cell>
          <cell r="K113" t="str">
            <v>ТТК349/15/24</v>
          </cell>
          <cell r="L113">
            <v>7.38</v>
          </cell>
        </row>
        <row r="114">
          <cell r="E114" t="str">
            <v>Хлеб пшеничный</v>
          </cell>
          <cell r="F114">
            <v>20</v>
          </cell>
          <cell r="G114">
            <v>1.52</v>
          </cell>
          <cell r="H114">
            <v>0.18</v>
          </cell>
          <cell r="I114">
            <v>9.3800000000000008</v>
          </cell>
          <cell r="J114">
            <v>52.2</v>
          </cell>
          <cell r="K114" t="str">
            <v>ТТК1/15/23</v>
          </cell>
          <cell r="L114">
            <v>2</v>
          </cell>
        </row>
        <row r="115">
          <cell r="E115" t="str">
            <v>Хлеб дарницкий</v>
          </cell>
          <cell r="F115">
            <v>20</v>
          </cell>
          <cell r="G115">
            <v>1.32</v>
          </cell>
          <cell r="H115">
            <v>0.22</v>
          </cell>
          <cell r="I115">
            <v>9.48</v>
          </cell>
          <cell r="J115">
            <v>41.2</v>
          </cell>
          <cell r="K115" t="str">
            <v>ТТК1/15/23</v>
          </cell>
          <cell r="L115">
            <v>1.8</v>
          </cell>
        </row>
        <row r="118">
          <cell r="G118">
            <v>43.51</v>
          </cell>
          <cell r="H118">
            <v>32.31</v>
          </cell>
          <cell r="I118">
            <v>103.28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85961485641044"/>
  </sheetPr>
  <dimension ref="A1:K19"/>
  <sheetViews>
    <sheetView showGridLines="0" showRowColHeaders="0" tabSelected="1" workbookViewId="0">
      <selection activeCell="L6" sqref="L6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1.886718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>
      <c r="A1" t="s">
        <v>0</v>
      </c>
      <c r="B1" s="46">
        <v>71</v>
      </c>
      <c r="C1" s="47"/>
      <c r="D1" s="48"/>
      <c r="E1" t="s">
        <v>1</v>
      </c>
      <c r="F1" s="1"/>
      <c r="I1" t="s">
        <v>2</v>
      </c>
      <c r="J1" s="23">
        <v>45628</v>
      </c>
    </row>
    <row r="2" spans="1:11" ht="7.5" customHeight="1"/>
    <row r="3" spans="1:11">
      <c r="A3" s="2" t="s">
        <v>3</v>
      </c>
      <c r="B3" s="3" t="s">
        <v>4</v>
      </c>
      <c r="C3" s="4" t="s">
        <v>5</v>
      </c>
      <c r="D3" s="4" t="s">
        <v>6</v>
      </c>
      <c r="E3" s="35" t="s">
        <v>18</v>
      </c>
      <c r="F3" s="35" t="s">
        <v>7</v>
      </c>
      <c r="G3" s="35" t="s">
        <v>8</v>
      </c>
      <c r="H3" s="34" t="s">
        <v>9</v>
      </c>
      <c r="I3" s="34" t="s">
        <v>10</v>
      </c>
      <c r="J3" s="34" t="s">
        <v>11</v>
      </c>
      <c r="K3" s="36"/>
    </row>
    <row r="4" spans="1:11">
      <c r="A4" s="5" t="s">
        <v>12</v>
      </c>
      <c r="B4" s="6" t="s">
        <v>26</v>
      </c>
      <c r="C4" s="39" t="str">
        <f>[1]Лист1!K101</f>
        <v>ТТК294/15/22</v>
      </c>
      <c r="D4" s="7" t="str">
        <f>[1]Лист1!E101</f>
        <v>Котлеты рубленные из филе куриного</v>
      </c>
      <c r="E4" s="8">
        <f>[1]Лист1!F101</f>
        <v>50</v>
      </c>
      <c r="F4" s="43">
        <f>[1]Лист1!L101</f>
        <v>32.67</v>
      </c>
      <c r="G4" s="43">
        <f>[1]Лист1!J101</f>
        <v>173</v>
      </c>
      <c r="H4" s="43">
        <f>[1]Лист1!G101</f>
        <v>8.89</v>
      </c>
      <c r="I4" s="43">
        <f>[1]Лист1!H101</f>
        <v>10.68</v>
      </c>
      <c r="J4" s="43">
        <f>[1]Лист1!I101</f>
        <v>10.36</v>
      </c>
    </row>
    <row r="5" spans="1:11">
      <c r="A5" s="9"/>
      <c r="B5" s="10"/>
      <c r="C5" s="27" t="str">
        <f>[1]Лист1!K102</f>
        <v>ТТК173/15/22</v>
      </c>
      <c r="D5" s="37" t="str">
        <f>[1]Лист1!E102</f>
        <v>Каша пшеничная молочная</v>
      </c>
      <c r="E5" s="25">
        <f>[1]Лист1!F102</f>
        <v>215</v>
      </c>
      <c r="F5" s="25">
        <f>[1]Лист1!L102</f>
        <v>35.65</v>
      </c>
      <c r="G5" s="25">
        <f>[1]Лист1!J102</f>
        <v>348</v>
      </c>
      <c r="H5" s="25">
        <f>[1]Лист1!G102</f>
        <v>8.69</v>
      </c>
      <c r="I5" s="25">
        <f>[1]Лист1!H102</f>
        <v>11.32</v>
      </c>
      <c r="J5" s="32">
        <f>[1]Лист1!I102</f>
        <v>44.37</v>
      </c>
    </row>
    <row r="6" spans="1:11">
      <c r="A6" s="9"/>
      <c r="B6" s="10" t="s">
        <v>25</v>
      </c>
      <c r="C6" s="27" t="str">
        <f>[1]Лист1!K103</f>
        <v>ТК376/15</v>
      </c>
      <c r="D6" s="37" t="str">
        <f>[1]Лист1!E103</f>
        <v>Чай с сахаром</v>
      </c>
      <c r="E6" s="25">
        <f>[1]Лист1!F103</f>
        <v>215</v>
      </c>
      <c r="F6" s="25">
        <f>[1]Лист1!L103</f>
        <v>3.68</v>
      </c>
      <c r="G6" s="25">
        <f>[1]Лист1!J103</f>
        <v>60</v>
      </c>
      <c r="H6" s="25">
        <f>[1]Лист1!G103</f>
        <v>7.0000000000000007E-2</v>
      </c>
      <c r="I6" s="25">
        <f>[1]Лист1!H103</f>
        <v>0.02</v>
      </c>
      <c r="J6" s="32">
        <f>[1]Лист1!I103</f>
        <v>15</v>
      </c>
    </row>
    <row r="7" spans="1:11">
      <c r="A7" s="9"/>
      <c r="B7" s="13" t="s">
        <v>14</v>
      </c>
      <c r="C7" s="27" t="str">
        <f>[1]Лист1!K104</f>
        <v>ТТК1/15/23</v>
      </c>
      <c r="D7" s="11" t="str">
        <f>[1]Лист1!E104</f>
        <v>Батон подмосковный</v>
      </c>
      <c r="E7" s="12">
        <f>[1]Лист1!F104</f>
        <v>20</v>
      </c>
      <c r="F7" s="12">
        <f>[1]Лист1!L104</f>
        <v>3</v>
      </c>
      <c r="G7" s="25">
        <f>[1]Лист1!J104</f>
        <v>46</v>
      </c>
      <c r="H7" s="12">
        <f>[1]Лист1!G104</f>
        <v>1.5</v>
      </c>
      <c r="I7" s="12">
        <f>[1]Лист1!H104</f>
        <v>0.52</v>
      </c>
      <c r="J7" s="24">
        <f>[1]Лист1!I104</f>
        <v>10.119999999999999</v>
      </c>
    </row>
    <row r="8" spans="1:11">
      <c r="A8" s="14"/>
      <c r="B8" s="15"/>
      <c r="C8" s="16"/>
      <c r="D8" s="17"/>
      <c r="E8" s="18" t="s">
        <v>21</v>
      </c>
      <c r="F8" s="33" t="s">
        <v>20</v>
      </c>
      <c r="G8" s="26" t="s">
        <v>22</v>
      </c>
      <c r="H8" s="26">
        <f>[1]Лист1!G108</f>
        <v>19.149999999999999</v>
      </c>
      <c r="I8" s="26">
        <f>[1]Лист1!H108</f>
        <v>22.54</v>
      </c>
      <c r="J8" s="44">
        <f>[1]Лист1!I108</f>
        <v>79.849999999999994</v>
      </c>
    </row>
    <row r="9" spans="1:11">
      <c r="A9" s="9" t="s">
        <v>15</v>
      </c>
      <c r="B9" s="19" t="str">
        <f>[1]Лист1!D109</f>
        <v>закуска</v>
      </c>
      <c r="C9" s="25" t="str">
        <f>[1]Лист1!K109</f>
        <v>ТК62/15</v>
      </c>
      <c r="D9" s="38" t="str">
        <f>[1]Лист1!E109</f>
        <v>Салат из моркови с сахаром</v>
      </c>
      <c r="E9" s="31">
        <f>[1]Лист1!F109</f>
        <v>60</v>
      </c>
      <c r="F9" s="31">
        <f>[1]Лист1!L109</f>
        <v>6.56</v>
      </c>
      <c r="G9" s="31">
        <f>[1]Лист1!J109</f>
        <v>49.02</v>
      </c>
      <c r="H9" s="31">
        <f>[1]Лист1!G109</f>
        <v>0.74</v>
      </c>
      <c r="I9" s="31">
        <f>[1]Лист1!H109</f>
        <v>0.05</v>
      </c>
      <c r="J9" s="31">
        <f>[1]Лист1!I109</f>
        <v>6.89</v>
      </c>
    </row>
    <row r="10" spans="1:11">
      <c r="A10" s="9"/>
      <c r="B10" s="10" t="str">
        <f>[1]Лист1!D110</f>
        <v>1 блюдо</v>
      </c>
      <c r="C10" s="25" t="str">
        <f>[1]Лист1!K110</f>
        <v>ТК99/15</v>
      </c>
      <c r="D10" s="38" t="str">
        <f>[1]Лист1!E110</f>
        <v>Суп из овощей с мясом</v>
      </c>
      <c r="E10" s="31">
        <f>[1]Лист1!F110</f>
        <v>260</v>
      </c>
      <c r="F10" s="31">
        <f>[1]Лист1!L110</f>
        <v>27.21</v>
      </c>
      <c r="G10" s="31">
        <f>[1]Лист1!J110</f>
        <v>135.88999999999999</v>
      </c>
      <c r="H10" s="31">
        <f>[1]Лист1!G110</f>
        <v>5.72</v>
      </c>
      <c r="I10" s="31">
        <f>[1]Лист1!H110</f>
        <v>7.68</v>
      </c>
      <c r="J10" s="31">
        <f>[1]Лист1!I110</f>
        <v>9.15</v>
      </c>
    </row>
    <row r="11" spans="1:11">
      <c r="A11" s="9"/>
      <c r="B11" s="10" t="str">
        <f>[1]Лист1!D111</f>
        <v>2 блюдо</v>
      </c>
      <c r="C11" s="28" t="str">
        <f>[1]Лист1!K111</f>
        <v>ТТК295Ш/15/22</v>
      </c>
      <c r="D11" s="37" t="str">
        <f>[1]Лист1!E111</f>
        <v>Котлеты рубленные из окорочков</v>
      </c>
      <c r="E11" s="25">
        <f>[1]Лист1!F111</f>
        <v>90</v>
      </c>
      <c r="F11" s="25">
        <f>[1]Лист1!L111</f>
        <v>57.2</v>
      </c>
      <c r="G11" s="25">
        <f>[1]Лист1!J111</f>
        <v>339.27</v>
      </c>
      <c r="H11" s="25">
        <f>[1]Лист1!G111</f>
        <v>28.73</v>
      </c>
      <c r="I11" s="25">
        <f>[1]Лист1!H111</f>
        <v>19.07</v>
      </c>
      <c r="J11" s="32">
        <f>[1]Лист1!I111</f>
        <v>13.86</v>
      </c>
    </row>
    <row r="12" spans="1:11">
      <c r="A12" s="9"/>
      <c r="B12" s="10" t="str">
        <f>[1]Лист1!D112</f>
        <v>гарнир</v>
      </c>
      <c r="C12" s="40" t="str">
        <f>[1]Лист1!K112</f>
        <v>ТК303/15</v>
      </c>
      <c r="D12" s="38" t="str">
        <f>[1]Лист1!E112</f>
        <v>Каша гречневая вязкая</v>
      </c>
      <c r="E12" s="31">
        <f>[1]Лист1!F112</f>
        <v>150</v>
      </c>
      <c r="F12" s="31">
        <f>[1]Лист1!L112</f>
        <v>10.35</v>
      </c>
      <c r="G12" s="31">
        <f>[1]Лист1!J112</f>
        <v>146</v>
      </c>
      <c r="H12" s="31">
        <f>[1]Лист1!G112</f>
        <v>4.58</v>
      </c>
      <c r="I12" s="31">
        <f>[1]Лист1!H112</f>
        <v>5.01</v>
      </c>
      <c r="J12" s="31">
        <f>[1]Лист1!I112</f>
        <v>20.52</v>
      </c>
    </row>
    <row r="13" spans="1:11">
      <c r="A13" s="9"/>
      <c r="B13" s="41" t="s">
        <v>13</v>
      </c>
      <c r="C13" s="25" t="str">
        <f>[1]Лист1!K113</f>
        <v>ТТК349/15/24</v>
      </c>
      <c r="D13" s="38" t="str">
        <f>[1]Лист1!E113</f>
        <v>Компот из сухофруктов</v>
      </c>
      <c r="E13" s="31">
        <f>[1]Лист1!F113</f>
        <v>200</v>
      </c>
      <c r="F13" s="31">
        <f>[1]Лист1!L113</f>
        <v>7.38</v>
      </c>
      <c r="G13" s="31">
        <f>[1]Лист1!J113</f>
        <v>131.80000000000001</v>
      </c>
      <c r="H13" s="31">
        <f>[1]Лист1!G113</f>
        <v>0.9</v>
      </c>
      <c r="I13" s="31">
        <f>[1]Лист1!H113</f>
        <v>0.1</v>
      </c>
      <c r="J13" s="31">
        <f>[1]Лист1!I113</f>
        <v>34</v>
      </c>
    </row>
    <row r="14" spans="1:11">
      <c r="A14" s="9"/>
      <c r="B14" s="10" t="s">
        <v>16</v>
      </c>
      <c r="C14" s="29" t="str">
        <f>[1]Лист1!K114</f>
        <v>ТТК1/15/23</v>
      </c>
      <c r="D14" s="20" t="str">
        <f>[1]Лист1!E114</f>
        <v>Хлеб пшеничный</v>
      </c>
      <c r="E14" s="31">
        <f>[1]Лист1!F114</f>
        <v>20</v>
      </c>
      <c r="F14" s="31">
        <f>[1]Лист1!L114</f>
        <v>2</v>
      </c>
      <c r="G14" s="31">
        <f>[1]Лист1!J114</f>
        <v>52.2</v>
      </c>
      <c r="H14" s="31">
        <f>[1]Лист1!G114</f>
        <v>1.52</v>
      </c>
      <c r="I14" s="31">
        <f>[1]Лист1!H114</f>
        <v>0.18</v>
      </c>
      <c r="J14" s="31">
        <f>[1]Лист1!I114</f>
        <v>9.3800000000000008</v>
      </c>
    </row>
    <row r="15" spans="1:11">
      <c r="A15" s="9"/>
      <c r="B15" s="10" t="s">
        <v>17</v>
      </c>
      <c r="C15" s="30" t="str">
        <f>[1]Лист1!K115</f>
        <v>ТТК1/15/23</v>
      </c>
      <c r="D15" s="21" t="str">
        <f>[1]Лист1!E115</f>
        <v>Хлеб дарницкий</v>
      </c>
      <c r="E15" s="42">
        <f>[1]Лист1!F115</f>
        <v>20</v>
      </c>
      <c r="F15" s="42">
        <f>[1]Лист1!L115</f>
        <v>1.8</v>
      </c>
      <c r="G15" s="42">
        <f>[1]Лист1!J115</f>
        <v>41.2</v>
      </c>
      <c r="H15" s="42">
        <f>[1]Лист1!G115</f>
        <v>1.32</v>
      </c>
      <c r="I15" s="42">
        <f>[1]Лист1!H115</f>
        <v>0.22</v>
      </c>
      <c r="J15" s="45">
        <f>[1]Лист1!I115</f>
        <v>9.48</v>
      </c>
    </row>
    <row r="16" spans="1:11">
      <c r="A16" s="14"/>
      <c r="B16" s="15"/>
      <c r="C16" s="15"/>
      <c r="D16" s="22"/>
      <c r="E16" s="26" t="s">
        <v>23</v>
      </c>
      <c r="F16" s="33">
        <v>112.5</v>
      </c>
      <c r="G16" s="26" t="s">
        <v>24</v>
      </c>
      <c r="H16" s="26">
        <f>[1]Лист1!G118</f>
        <v>43.51</v>
      </c>
      <c r="I16" s="26">
        <f>[1]Лист1!H118</f>
        <v>32.31</v>
      </c>
      <c r="J16" s="44">
        <f>[1]Лист1!I118</f>
        <v>103.28</v>
      </c>
    </row>
    <row r="19" spans="6:6">
      <c r="F19" t="s">
        <v>19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4099BD9620FD1242BB83213AB142A96E" ma:contentTypeVersion="0" ma:contentTypeDescription="Создание документа." ma:contentTypeScope="" ma:versionID="7923cc1e024e4b0903d397f9986c73b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BD5129E-8B60-4C55-802D-57131D1C0ABC}">
  <ds:schemaRefs/>
</ds:datastoreItem>
</file>

<file path=customXml/itemProps2.xml><?xml version="1.0" encoding="utf-8"?>
<ds:datastoreItem xmlns:ds="http://schemas.openxmlformats.org/officeDocument/2006/customXml" ds:itemID="{52DDE47E-82F0-4BDD-ABBA-0279A9055BE1}">
  <ds:schemaRefs/>
</ds:datastoreItem>
</file>

<file path=customXml/itemProps3.xml><?xml version="1.0" encoding="utf-8"?>
<ds:datastoreItem xmlns:ds="http://schemas.openxmlformats.org/officeDocument/2006/customXml" ds:itemID="{FE2902F7-18AA-4273-BA94-D7D8F41F8A06}">
  <ds:schemaRefs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schemas.microsoft.com/office/2006/metadata/properties"/>
    <ds:schemaRef ds:uri="http://purl.org/dc/elements/1.1/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ЛИНА</cp:lastModifiedBy>
  <cp:lastPrinted>2021-05-18T10:32:00Z</cp:lastPrinted>
  <dcterms:created xsi:type="dcterms:W3CDTF">2015-06-05T18:19:00Z</dcterms:created>
  <dcterms:modified xsi:type="dcterms:W3CDTF">2024-11-30T16:22:39Z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0x0101004099BD9620FD1242BB83213AB142A96E</vt:lpwstr>
  </property>
  <property fmtid="{D5CDD505-2E9C-101B-9397-08002B2CF9AE}" pid="3" name="ICV">
    <vt:lpwstr>01EE64B2DC9D4404A13CF664F502343C</vt:lpwstr>
  </property>
  <property fmtid="{D5CDD505-2E9C-101B-9397-08002B2CF9AE}" pid="4" name="KSOProductBuildVer">
    <vt:lpwstr>1049-12.2.0.13359</vt:lpwstr>
  </property>
</Properties>
</file>