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17" i="1" l="1"/>
  <c r="I17" i="1"/>
  <c r="J17" i="1"/>
  <c r="H16" i="1"/>
  <c r="I16" i="1"/>
  <c r="J16" i="1"/>
  <c r="F9" i="1"/>
  <c r="F10" i="1"/>
  <c r="F11" i="1"/>
  <c r="F12" i="1"/>
  <c r="F13" i="1"/>
  <c r="G9" i="1"/>
  <c r="G10" i="1"/>
  <c r="G11" i="1"/>
  <c r="G12" i="1"/>
  <c r="G13" i="1"/>
  <c r="J9" i="1"/>
  <c r="J10" i="1"/>
  <c r="J11" i="1"/>
  <c r="J12" i="1"/>
  <c r="J13" i="1"/>
  <c r="I9" i="1"/>
  <c r="I10" i="1"/>
  <c r="I11" i="1"/>
  <c r="I12" i="1"/>
  <c r="I13" i="1"/>
  <c r="H9" i="1"/>
  <c r="H10" i="1"/>
  <c r="H11" i="1"/>
  <c r="H12" i="1"/>
  <c r="H13" i="1"/>
  <c r="C16" i="1"/>
  <c r="C9" i="1"/>
  <c r="C10" i="1"/>
  <c r="C11" i="1"/>
  <c r="C12" i="1"/>
  <c r="C13" i="1"/>
  <c r="E9" i="1"/>
  <c r="E10" i="1"/>
  <c r="E11" i="1"/>
  <c r="E12" i="1"/>
  <c r="E13" i="1"/>
  <c r="D9" i="1"/>
  <c r="D11" i="1"/>
  <c r="D12" i="1"/>
  <c r="D13" i="1"/>
  <c r="H8" i="1"/>
  <c r="I8" i="1"/>
  <c r="J8" i="1"/>
  <c r="G8" i="1"/>
  <c r="F4" i="1"/>
  <c r="F5" i="1"/>
  <c r="F6" i="1"/>
  <c r="C4" i="1"/>
  <c r="C5" i="1"/>
  <c r="C6" i="1"/>
  <c r="G4" i="1"/>
  <c r="G5" i="1"/>
  <c r="G6" i="1"/>
  <c r="I6" i="1"/>
  <c r="J6" i="1"/>
  <c r="H6" i="1"/>
  <c r="H5" i="1"/>
  <c r="I5" i="1"/>
  <c r="J5" i="1"/>
  <c r="H4" i="1"/>
  <c r="I4" i="1"/>
  <c r="J4" i="1"/>
  <c r="E4" i="1"/>
  <c r="E5" i="1"/>
  <c r="E6" i="1"/>
  <c r="D4" i="1"/>
  <c r="D5" i="1"/>
  <c r="D6" i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<sst xmlns="http://schemas.openxmlformats.org/spreadsheetml/2006/main" count="62" uniqueCount="54">
  <si>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</si>
  <si>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</si>
  <si>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</si>
  <si>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</si>
  <si>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</si>
  <si>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</si>
  <si>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</si>
  <si>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</si>
  <si>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</si>
  <si>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</si>
  <si>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</si>
  <si>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</si>
  <si>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</si>
  <si>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</si>
  <si>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</si>
  <si>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</si>
  <si>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</si>
  <si>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</si>
  <si>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</si>
  <si>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</si>
  <si>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</si>
  <si>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</si>
  <si>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</si>
  <si>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</si>
  <si>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</si>
  <si>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</si>
  <si>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</si>
  <si>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2-80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</si>
  <si>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</si>
  <si>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</si>
  <si>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</si>
  <si>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</si>
  <si>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</si>
  <si>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</si>
  <si>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</si>
  <si>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</si>
  <si>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</si>
  <si>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</si>
  <si>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</si>
  <si>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</si>
  <si>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</si>
  <si>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</si>
  <si>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</si>
  <si>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</si>
  <si>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</si>
  <si>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505</t>
  </si>
  <si>
    <t>Щи из свежей капусты с картофелем и окорочком</t>
  </si>
  <si>
    <t>Соус сметанный</t>
  </si>
  <si>
    <t>50</t>
  </si>
  <si>
    <t>805</t>
  </si>
  <si>
    <t>соус</t>
  </si>
  <si>
    <t>3.48</t>
  </si>
  <si>
    <t>37.05</t>
  </si>
  <si>
    <t>804.71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</si>
</sst>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49" fontId="4" fillId="2" borderId="17" xfId="0" applyNumberFormat="1" applyFont="1" applyFill="1" applyBorder="1" applyProtection="1">
      <protection locked="0"/>
    </xf>
    <xf numFmtId="49" fontId="2" fillId="2" borderId="17" xfId="0" applyNumberFormat="1" applyFont="1" applyFill="1" applyBorder="1" applyAlignment="1" applyProtection="1">
      <alignment horizontal="left" wrapText="1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49" fontId="4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ownloads/2024-01-1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0">
          <cell r="E120" t="str">
            <v>Каша пшённая молочная</v>
          </cell>
          <cell r="F120">
            <v>210</v>
          </cell>
          <cell r="G120">
            <v>8.9499999999999993</v>
          </cell>
          <cell r="H120">
            <v>11.06</v>
          </cell>
          <cell r="I120">
            <v>46.33</v>
          </cell>
          <cell r="J120">
            <v>261</v>
          </cell>
          <cell r="K120" t="str">
            <v>173/15/22</v>
          </cell>
          <cell r="L120">
            <v>23.19</v>
          </cell>
        </row>
        <row r="121">
          <cell r="E121" t="str">
            <v>Омлет натуральный</v>
          </cell>
          <cell r="F121">
            <v>75</v>
          </cell>
          <cell r="G121">
            <v>5.89</v>
          </cell>
          <cell r="H121">
            <v>11.25</v>
          </cell>
          <cell r="I121">
            <v>1.82</v>
          </cell>
          <cell r="J121">
            <v>137.25</v>
          </cell>
          <cell r="K121" t="str">
            <v>210/15/22</v>
          </cell>
          <cell r="L121">
            <v>30.51</v>
          </cell>
        </row>
        <row r="122">
          <cell r="E122" t="str">
            <v>Какао с молоком</v>
          </cell>
          <cell r="F122">
            <v>200</v>
          </cell>
          <cell r="G122">
            <v>4.08</v>
          </cell>
          <cell r="H122">
            <v>3.54</v>
          </cell>
          <cell r="I122">
            <v>17.579999999999998</v>
          </cell>
          <cell r="J122">
            <v>118.6</v>
          </cell>
          <cell r="K122" t="str">
            <v>382/15</v>
          </cell>
          <cell r="L122">
            <v>15.5</v>
          </cell>
        </row>
        <row r="127">
          <cell r="G127">
            <v>20.420000000000002</v>
          </cell>
          <cell r="H127">
            <v>26.35</v>
          </cell>
          <cell r="I127">
            <v>75.929999999999993</v>
          </cell>
          <cell r="J127">
            <v>568.85</v>
          </cell>
        </row>
        <row r="128">
          <cell r="E128" t="str">
            <v>Салат из крабовых палочек с кукурузой</v>
          </cell>
          <cell r="F128">
            <v>65</v>
          </cell>
          <cell r="G128">
            <v>2.93</v>
          </cell>
          <cell r="H128">
            <v>10.08</v>
          </cell>
          <cell r="I128">
            <v>8.76</v>
          </cell>
          <cell r="J128">
            <v>135.85</v>
          </cell>
          <cell r="K128" t="str">
            <v>37/22</v>
          </cell>
          <cell r="L128">
            <v>21.59</v>
          </cell>
        </row>
        <row r="129">
          <cell r="F129">
            <v>210</v>
          </cell>
          <cell r="G129">
            <v>7.23</v>
          </cell>
          <cell r="H129">
            <v>6.18</v>
          </cell>
          <cell r="I129">
            <v>6.36</v>
          </cell>
          <cell r="J129">
            <v>115.36</v>
          </cell>
          <cell r="K129" t="str">
            <v>88/15</v>
          </cell>
          <cell r="L129">
            <v>19.170000000000002</v>
          </cell>
        </row>
        <row r="130">
          <cell r="E130" t="str">
            <v>Котлета рыбная из минтая</v>
          </cell>
          <cell r="F130">
            <v>90</v>
          </cell>
          <cell r="G130">
            <v>11.63</v>
          </cell>
          <cell r="H130">
            <v>7.38</v>
          </cell>
          <cell r="I130">
            <v>14.26</v>
          </cell>
          <cell r="J130">
            <v>171</v>
          </cell>
          <cell r="K130" t="str">
            <v>324/96/22</v>
          </cell>
          <cell r="L130">
            <v>29.45</v>
          </cell>
        </row>
        <row r="131">
          <cell r="E131" t="str">
            <v>Пюре картофельное</v>
          </cell>
          <cell r="F131">
            <v>150</v>
          </cell>
          <cell r="G131">
            <v>3.06</v>
          </cell>
          <cell r="H131">
            <v>4.8</v>
          </cell>
          <cell r="I131">
            <v>20.440000000000001</v>
          </cell>
          <cell r="J131">
            <v>137.25</v>
          </cell>
          <cell r="K131" t="str">
            <v>312/15</v>
          </cell>
          <cell r="L131">
            <v>20.63</v>
          </cell>
        </row>
        <row r="132">
          <cell r="E132" t="str">
            <v>Компот из изюма</v>
          </cell>
          <cell r="F132">
            <v>200</v>
          </cell>
          <cell r="G132">
            <v>0.35</v>
          </cell>
          <cell r="H132">
            <v>7.0000000000000007E-2</v>
          </cell>
          <cell r="I132">
            <v>29.85</v>
          </cell>
          <cell r="J132">
            <v>122.2</v>
          </cell>
          <cell r="K132" t="str">
            <v>348/15/22</v>
          </cell>
          <cell r="L132">
            <v>10.28</v>
          </cell>
        </row>
        <row r="135">
          <cell r="G135">
            <v>0.7</v>
          </cell>
          <cell r="H135">
            <v>2.5</v>
          </cell>
          <cell r="I135">
            <v>2.93</v>
          </cell>
          <cell r="K135" t="str">
            <v>330/15</v>
          </cell>
        </row>
        <row r="137">
          <cell r="G137">
            <v>28.7</v>
          </cell>
          <cell r="H137">
            <v>31.409999999999997</v>
          </cell>
          <cell r="I137">
            <v>100.60000000000002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L7" sqref="L7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1">
        <v>71</v>
      </c>
      <c r="C1" s="52"/>
      <c r="D1" s="53"/>
      <c r="E1" t="s">
        <v>1</v>
      </c>
      <c r="F1" s="1"/>
      <c r="I1" t="s">
        <v>2</v>
      </c>
      <c r="J1" s="23">
        <v>45433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28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[1]Лист1!K120</f>
        <v>173/15/22</v>
      </c>
      <c r="D4" s="7" t="str">
        <f>[1]Лист1!E120</f>
        <v>Каша пшённая молочная</v>
      </c>
      <c r="E4" s="8">
        <f>[1]Лист1!F120</f>
        <v>210</v>
      </c>
      <c r="F4" s="43">
        <f>[1]Лист1!L120</f>
        <v>23.19</v>
      </c>
      <c r="G4" s="43">
        <f>[1]Лист1!J120</f>
        <v>261</v>
      </c>
      <c r="H4" s="43">
        <f>[1]Лист1!G120</f>
        <v>8.9499999999999993</v>
      </c>
      <c r="I4" s="43">
        <f>[1]Лист1!H120</f>
        <v>11.06</v>
      </c>
      <c r="J4" s="43">
        <f>[1]Лист1!I120</f>
        <v>46.33</v>
      </c>
    </row>
    <row r="5" spans="1:11">
      <c r="A5" s="9"/>
      <c r="B5" s="10" t="s">
        <v>14</v>
      </c>
      <c r="C5" s="27" t="str">
        <f>[1]Лист1!K121</f>
        <v>210/15/22</v>
      </c>
      <c r="D5" s="37" t="str">
        <f>[1]Лист1!E121</f>
        <v>Омлет натуральный</v>
      </c>
      <c r="E5" s="25">
        <f>[1]Лист1!F121</f>
        <v>75</v>
      </c>
      <c r="F5" s="25">
        <f>[1]Лист1!L121</f>
        <v>30.51</v>
      </c>
      <c r="G5" s="25">
        <f>[1]Лист1!J121</f>
        <v>137.25</v>
      </c>
      <c r="H5" s="25">
        <f>[1]Лист1!G121</f>
        <v>5.89</v>
      </c>
      <c r="I5" s="25">
        <f>[1]Лист1!H121</f>
        <v>11.25</v>
      </c>
      <c r="J5" s="32">
        <f>[1]Лист1!I121</f>
        <v>1.82</v>
      </c>
    </row>
    <row r="6" spans="1:11">
      <c r="A6" s="9"/>
      <c r="B6" s="10" t="s">
        <v>15</v>
      </c>
      <c r="C6" s="27" t="str">
        <f>[1]Лист1!K122</f>
        <v>382/15</v>
      </c>
      <c r="D6" s="37" t="str">
        <f>[1]Лист1!E122</f>
        <v>Какао с молоком</v>
      </c>
      <c r="E6" s="25">
        <f>[1]Лист1!F122</f>
        <v>200</v>
      </c>
      <c r="F6" s="25">
        <f>[1]Лист1!L122</f>
        <v>15.5</v>
      </c>
      <c r="G6" s="25">
        <f>[1]Лист1!J122</f>
        <v>118.6</v>
      </c>
      <c r="H6" s="25">
        <f>[1]Лист1!$G$122</f>
        <v>4.08</v>
      </c>
      <c r="I6" s="25">
        <f>[1]Лист1!H122</f>
        <v>3.54</v>
      </c>
      <c r="J6" s="32">
        <f>[1]Лист1!I122</f>
        <v>17.579999999999998</v>
      </c>
    </row>
    <row r="7" spans="1:11">
      <c r="A7" s="9"/>
      <c r="B7" s="13" t="s">
        <v>16</v>
      </c>
      <c r="C7" s="27" t="s">
        <v>32</v>
      </c>
      <c r="D7" s="11" t="s">
        <v>17</v>
      </c>
      <c r="E7" s="12" t="s">
        <v>24</v>
      </c>
      <c r="F7" s="12" t="s">
        <v>27</v>
      </c>
      <c r="G7" s="25" t="s">
        <v>42</v>
      </c>
      <c r="H7" s="12" t="s">
        <v>29</v>
      </c>
      <c r="I7" s="12" t="s">
        <v>30</v>
      </c>
      <c r="J7" s="24" t="s">
        <v>31</v>
      </c>
    </row>
    <row r="8" spans="1:11">
      <c r="A8" s="14"/>
      <c r="B8" s="15"/>
      <c r="C8" s="16"/>
      <c r="D8" s="17"/>
      <c r="E8" s="18" t="s">
        <v>45</v>
      </c>
      <c r="F8" s="33" t="s">
        <v>34</v>
      </c>
      <c r="G8" s="26">
        <f>[1]Лист1!$J$127</f>
        <v>568.85</v>
      </c>
      <c r="H8" s="26">
        <f>[1]Лист1!G127</f>
        <v>20.420000000000002</v>
      </c>
      <c r="I8" s="26">
        <f>[1]Лист1!H127</f>
        <v>26.35</v>
      </c>
      <c r="J8" s="44">
        <f>[1]Лист1!I127</f>
        <v>75.929999999999993</v>
      </c>
    </row>
    <row r="9" spans="1:11">
      <c r="A9" s="9" t="s">
        <v>18</v>
      </c>
      <c r="B9" s="19" t="s">
        <v>19</v>
      </c>
      <c r="C9" s="25" t="str">
        <f>[1]Лист1!K128</f>
        <v>37/22</v>
      </c>
      <c r="D9" s="38" t="str">
        <f>[1]Лист1!E128</f>
        <v>Салат из крабовых палочек с кукурузой</v>
      </c>
      <c r="E9" s="31">
        <f>[1]Лист1!F128</f>
        <v>65</v>
      </c>
      <c r="F9" s="31">
        <f>[1]Лист1!L128</f>
        <v>21.59</v>
      </c>
      <c r="G9" s="31">
        <f>[1]Лист1!J128</f>
        <v>135.85</v>
      </c>
      <c r="H9" s="31">
        <f>[1]Лист1!G128</f>
        <v>2.93</v>
      </c>
      <c r="I9" s="31">
        <f>[1]Лист1!H128</f>
        <v>10.08</v>
      </c>
      <c r="J9" s="31">
        <f>[1]Лист1!I128</f>
        <v>8.76</v>
      </c>
    </row>
    <row r="10" spans="1:11" ht="27.6">
      <c r="A10" s="9"/>
      <c r="B10" s="10" t="s">
        <v>20</v>
      </c>
      <c r="C10" s="25" t="str">
        <f>[1]Лист1!K129</f>
        <v>88/15</v>
      </c>
      <c r="D10" s="38" t="s">
        <v>46</v>
      </c>
      <c r="E10" s="31">
        <f>[1]Лист1!F129</f>
        <v>210</v>
      </c>
      <c r="F10" s="31">
        <f>[1]Лист1!L129</f>
        <v>19.170000000000002</v>
      </c>
      <c r="G10" s="31">
        <f>[1]Лист1!J129</f>
        <v>115.36</v>
      </c>
      <c r="H10" s="31">
        <f>[1]Лист1!G129</f>
        <v>7.23</v>
      </c>
      <c r="I10" s="31">
        <f>[1]Лист1!H129</f>
        <v>6.18</v>
      </c>
      <c r="J10" s="31">
        <f>[1]Лист1!I129</f>
        <v>6.36</v>
      </c>
    </row>
    <row r="11" spans="1:11">
      <c r="A11" s="9"/>
      <c r="B11" s="10" t="s">
        <v>21</v>
      </c>
      <c r="C11" s="28" t="str">
        <f>[1]Лист1!K130</f>
        <v>324/96/22</v>
      </c>
      <c r="D11" s="37" t="str">
        <f>[1]Лист1!E130</f>
        <v>Котлета рыбная из минтая</v>
      </c>
      <c r="E11" s="25">
        <f>[1]Лист1!F130</f>
        <v>90</v>
      </c>
      <c r="F11" s="25">
        <f>[1]Лист1!L130</f>
        <v>29.45</v>
      </c>
      <c r="G11" s="25">
        <f>[1]Лист1!J130</f>
        <v>171</v>
      </c>
      <c r="H11" s="25">
        <f>[1]Лист1!G130</f>
        <v>11.63</v>
      </c>
      <c r="I11" s="25">
        <f>[1]Лист1!H130</f>
        <v>7.38</v>
      </c>
      <c r="J11" s="32">
        <f>[1]Лист1!I130</f>
        <v>14.26</v>
      </c>
    </row>
    <row r="12" spans="1:11">
      <c r="A12" s="9"/>
      <c r="B12" s="10" t="s">
        <v>13</v>
      </c>
      <c r="C12" s="40" t="str">
        <f>[1]Лист1!K131</f>
        <v>312/15</v>
      </c>
      <c r="D12" s="38" t="str">
        <f>[1]Лист1!E131</f>
        <v>Пюре картофельное</v>
      </c>
      <c r="E12" s="31">
        <f>[1]Лист1!F131</f>
        <v>150</v>
      </c>
      <c r="F12" s="31">
        <f>[1]Лист1!L131</f>
        <v>20.63</v>
      </c>
      <c r="G12" s="31">
        <f>[1]Лист1!J131</f>
        <v>137.25</v>
      </c>
      <c r="H12" s="31">
        <f>[1]Лист1!G131</f>
        <v>3.06</v>
      </c>
      <c r="I12" s="31">
        <f>[1]Лист1!H131</f>
        <v>4.8</v>
      </c>
      <c r="J12" s="31">
        <f>[1]Лист1!I131</f>
        <v>20.440000000000001</v>
      </c>
    </row>
    <row r="13" spans="1:11">
      <c r="A13" s="9"/>
      <c r="B13" s="41" t="s">
        <v>15</v>
      </c>
      <c r="C13" s="25" t="str">
        <f>[1]Лист1!K132</f>
        <v>348/15/22</v>
      </c>
      <c r="D13" s="38" t="str">
        <f>[1]Лист1!E132</f>
        <v>Компот из изюма</v>
      </c>
      <c r="E13" s="31">
        <f>[1]Лист1!F132</f>
        <v>200</v>
      </c>
      <c r="F13" s="31">
        <f>[1]Лист1!L132</f>
        <v>10.28</v>
      </c>
      <c r="G13" s="31">
        <f>[1]Лист1!J132</f>
        <v>122.2</v>
      </c>
      <c r="H13" s="31">
        <f>[1]Лист1!G132</f>
        <v>0.35</v>
      </c>
      <c r="I13" s="31">
        <f>[1]Лист1!H132</f>
        <v>7.0000000000000007E-2</v>
      </c>
      <c r="J13" s="31">
        <f>[1]Лист1!I132</f>
        <v>29.85</v>
      </c>
    </row>
    <row r="14" spans="1:11">
      <c r="A14" s="9"/>
      <c r="B14" s="10" t="s">
        <v>22</v>
      </c>
      <c r="C14" s="29" t="s">
        <v>32</v>
      </c>
      <c r="D14" s="20" t="s">
        <v>23</v>
      </c>
      <c r="E14" s="31" t="s">
        <v>24</v>
      </c>
      <c r="F14" s="31" t="s">
        <v>43</v>
      </c>
      <c r="G14" s="31" t="s">
        <v>36</v>
      </c>
      <c r="H14" s="31" t="s">
        <v>29</v>
      </c>
      <c r="I14" s="31" t="s">
        <v>38</v>
      </c>
      <c r="J14" s="31" t="s">
        <v>39</v>
      </c>
    </row>
    <row r="15" spans="1:11">
      <c r="A15" s="9"/>
      <c r="B15" s="10" t="s">
        <v>25</v>
      </c>
      <c r="C15" s="30" t="s">
        <v>32</v>
      </c>
      <c r="D15" s="21" t="s">
        <v>26</v>
      </c>
      <c r="E15" s="42" t="s">
        <v>24</v>
      </c>
      <c r="F15" s="42" t="s">
        <v>44</v>
      </c>
      <c r="G15" s="42" t="s">
        <v>37</v>
      </c>
      <c r="H15" s="42" t="s">
        <v>40</v>
      </c>
      <c r="I15" s="42" t="s">
        <v>38</v>
      </c>
      <c r="J15" s="45" t="s">
        <v>41</v>
      </c>
    </row>
    <row r="16" spans="1:11">
      <c r="A16" s="9"/>
      <c r="B16" s="46" t="s">
        <v>50</v>
      </c>
      <c r="C16" s="47" t="str">
        <f>[1]Лист1!$K$135</f>
        <v>330/15</v>
      </c>
      <c r="D16" s="48" t="s">
        <v>47</v>
      </c>
      <c r="E16" s="49" t="s">
        <v>48</v>
      </c>
      <c r="F16" s="49" t="s">
        <v>51</v>
      </c>
      <c r="G16" s="49" t="s">
        <v>52</v>
      </c>
      <c r="H16" s="49">
        <f>[1]Лист1!G135</f>
        <v>0.7</v>
      </c>
      <c r="I16" s="49">
        <f>[1]Лист1!H135</f>
        <v>2.5</v>
      </c>
      <c r="J16" s="50">
        <f>[1]Лист1!I135</f>
        <v>2.93</v>
      </c>
    </row>
    <row r="17" spans="1:10">
      <c r="A17" s="14"/>
      <c r="B17" s="15"/>
      <c r="C17" s="15"/>
      <c r="D17" s="22"/>
      <c r="E17" s="26" t="s">
        <v>49</v>
      </c>
      <c r="F17" s="33" t="s">
        <v>33</v>
      </c>
      <c r="G17" s="26" t="s">
        <v>53</v>
      </c>
      <c r="H17" s="26">
        <f>[1]Лист1!G137</f>
        <v>28.7</v>
      </c>
      <c r="I17" s="26">
        <f>[1]Лист1!H137</f>
        <v>31.409999999999997</v>
      </c>
      <c r="J17" s="44">
        <f>[1]Лист1!I137</f>
        <v>100.60000000000002</v>
      </c>
    </row>
    <row r="20" spans="1:10">
      <c r="F20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2DDE47E-82F0-4BDD-ABBA-0279A9055BE1}">
  <ds:schemaRefs/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2024-05-18T16:00:45Z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